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va\Downloads\"/>
    </mc:Choice>
  </mc:AlternateContent>
  <bookViews>
    <workbookView xWindow="0" yWindow="0" windowWidth="20115" windowHeight="9960" tabRatio="889"/>
  </bookViews>
  <sheets>
    <sheet name="Выписка из прейс ЮрЛица" sheetId="10" r:id="rId1"/>
    <sheet name="Выписка из прейс ФизЛиц" sheetId="11" r:id="rId2"/>
    <sheet name="поправочн коэф прил В" sheetId="9" state="hidden" r:id="rId3"/>
  </sheets>
  <definedNames>
    <definedName name="_xlnm.Print_Titles" localSheetId="1">'Выписка из прейс ФизЛиц'!$8:$8</definedName>
    <definedName name="_xlnm.Print_Titles" localSheetId="0">'Выписка из прейс ЮрЛица'!$6:$8</definedName>
    <definedName name="_xlnm.Print_Area" localSheetId="1">'Выписка из прейс ФизЛиц'!$A$1:$E$2586</definedName>
    <definedName name="_xlnm.Print_Area" localSheetId="0">'Выписка из прейс ЮрЛица'!$A$1:$E$2602</definedName>
  </definedNames>
  <calcPr calcId="162913" refMode="R1C1"/>
</workbook>
</file>

<file path=xl/calcChain.xml><?xml version="1.0" encoding="utf-8"?>
<calcChain xmlns="http://schemas.openxmlformats.org/spreadsheetml/2006/main">
  <c r="C28" i="9" l="1"/>
  <c r="G7" i="9"/>
  <c r="G25" i="9" s="1"/>
  <c r="G26" i="9" s="1"/>
  <c r="G29" i="9" s="1"/>
  <c r="G11" i="9"/>
  <c r="G13" i="9"/>
  <c r="G21" i="9"/>
  <c r="G18" i="9"/>
  <c r="G20" i="9" s="1"/>
  <c r="G28" i="9"/>
  <c r="C7" i="9"/>
  <c r="C11" i="9"/>
  <c r="C29" i="9" s="1"/>
  <c r="C15" i="9"/>
  <c r="C19" i="9"/>
  <c r="C20" i="9"/>
  <c r="C21" i="9"/>
  <c r="C18" i="9"/>
  <c r="G19" i="9"/>
  <c r="D22" i="9"/>
  <c r="C13" i="9"/>
  <c r="E7" i="9"/>
  <c r="E9" i="9"/>
  <c r="G27" i="9"/>
  <c r="C27" i="9"/>
  <c r="C30" i="9" l="1"/>
  <c r="C25" i="9"/>
  <c r="C26" i="9" s="1"/>
</calcChain>
</file>

<file path=xl/sharedStrings.xml><?xml version="1.0" encoding="utf-8"?>
<sst xmlns="http://schemas.openxmlformats.org/spreadsheetml/2006/main" count="10277" uniqueCount="3547">
  <si>
    <t>№ п.п.</t>
  </si>
  <si>
    <t>ед.изм.</t>
  </si>
  <si>
    <t>Наименование работ и газового оборудования</t>
  </si>
  <si>
    <t>дата</t>
  </si>
  <si>
    <t>Проверено:</t>
  </si>
  <si>
    <t>Начальник планово-экономического отдела ОАО "Челябинскгазком"</t>
  </si>
  <si>
    <t>должность</t>
  </si>
  <si>
    <t>ВСЕГО</t>
  </si>
  <si>
    <t>Материалы</t>
  </si>
  <si>
    <t>Амортизация</t>
  </si>
  <si>
    <t>Заработная плата</t>
  </si>
  <si>
    <t>Прочие расходы</t>
  </si>
  <si>
    <t>Примечание:</t>
  </si>
  <si>
    <t>*</t>
  </si>
  <si>
    <t>**</t>
  </si>
  <si>
    <t>Наименование статей затрат</t>
  </si>
  <si>
    <t xml:space="preserve">Приложение В
К МЕТОДИЧЕСКИМ УКАЗАНИЯМ 
ПО РАСЧЕТУ ЦЕН И ТАРИФОВ НА РАБОТЫ И УСЛУГИ, 
ОКАЗЫВАЕМЫЕ ОАО «ЧЕЛЯБИНСКГАЗКОМ» СТОРОННИМ ОРГАНИЗАЦИЯМ И НАСЕЛЕНИЮ.
</t>
  </si>
  <si>
    <t>Расчет уровня прямых расходов считается на основании фактических затрат за период предшествующий расчетному, либо за аналогичный период прошлого года. Период для расчета берется тот же что и по расчету уровня накладных расходов.</t>
  </si>
  <si>
    <t>прочие расходы</t>
  </si>
  <si>
    <t>Начальник планово-экономического отдела 
Коркинского филиала ОАО "Челябинскгазком"</t>
  </si>
  <si>
    <t>Л.Ф.Тельвак</t>
  </si>
  <si>
    <t>Исполнитель: Г.А.Воробьева</t>
  </si>
  <si>
    <t xml:space="preserve">сумма затрат </t>
  </si>
  <si>
    <t xml:space="preserve"> расходные материалы</t>
  </si>
  <si>
    <t>транспортные расходы(сч.23)</t>
  </si>
  <si>
    <t>спецодежда</t>
  </si>
  <si>
    <t>амортизация транспорта(сч.23)</t>
  </si>
  <si>
    <t>заработная плата рабочих без учета водителей</t>
  </si>
  <si>
    <t>заработная плата водителей</t>
  </si>
  <si>
    <t>заработная плата руководителей, специалистов и служащих</t>
  </si>
  <si>
    <t>ЕСН и НС</t>
  </si>
  <si>
    <t>ЕСН и НС рабочих без учета водителей</t>
  </si>
  <si>
    <t>ЕСН и НС водителей</t>
  </si>
  <si>
    <t>ЕСН и НС руководителей, специалистов и служащих</t>
  </si>
  <si>
    <t>Прочие услуги и затраты</t>
  </si>
  <si>
    <t>прочие транспортные затраты</t>
  </si>
  <si>
    <t>Итого без учета заработной платы  и ЕСН и НС рабочих</t>
  </si>
  <si>
    <t>Транспортные расходы</t>
  </si>
  <si>
    <t>Заработная плата рабочих за расчетный период
(Тариф, оклад с учетом уральского коэффициента)**</t>
  </si>
  <si>
    <t>Отношение прямых расходов  к заработной плате рабочих</t>
  </si>
  <si>
    <t>Сумма  заработной платы берется за тот же период за который приводятся фактические данные по прямым расходам. К  заработной плате рабочих относится только исполнители услуги.</t>
  </si>
  <si>
    <r>
      <t xml:space="preserve">Вед.экономист планово-экономического отдела 
</t>
    </r>
    <r>
      <rPr>
        <u/>
        <sz val="8"/>
        <rFont val="Times New Roman"/>
        <family val="1"/>
        <charset val="204"/>
      </rPr>
      <t xml:space="preserve">Коркинского </t>
    </r>
    <r>
      <rPr>
        <sz val="8"/>
        <rFont val="Times New Roman"/>
        <family val="1"/>
        <charset val="204"/>
      </rPr>
      <t>филиала ОАО "Челябинскгазком"</t>
    </r>
  </si>
  <si>
    <t>Поправочный коэффициент</t>
  </si>
  <si>
    <t>РАСЧЕТ * поправочного коэффициента</t>
  </si>
  <si>
    <t>для прямых расходов за период 9 месяцев 2010г. по ВДГО
по Коркинскому филиалу ОАО "Челябинскгазком"</t>
  </si>
  <si>
    <t>Согласовано:</t>
  </si>
  <si>
    <t>Начальник планово-экономического отдела АО "Газпром газораспределение Челябинск"</t>
  </si>
  <si>
    <t>Директор филиала АО "Газпром газораспределение Челябинск" в г. Кыштыме</t>
  </si>
  <si>
    <t>В.В.Васнев</t>
  </si>
  <si>
    <t>Начальник планово-экономического отдела 
филиала АО "Газпром газораспределение Челябинск" в г. Кыштыме</t>
  </si>
  <si>
    <t>И.Э.Семенчина</t>
  </si>
  <si>
    <t>Е.М.Головина</t>
  </si>
  <si>
    <t>Начальник производственного отдела АО"Газпром газораспределение Челябинск"</t>
  </si>
  <si>
    <t>А.П.Фендриков</t>
  </si>
  <si>
    <t>Экономист планово-экономического отдела АО "Газпром газораспределение Челябинск"</t>
  </si>
  <si>
    <t>Н.М.Сабурова</t>
  </si>
  <si>
    <t>установка</t>
  </si>
  <si>
    <t>прибор</t>
  </si>
  <si>
    <t>котел</t>
  </si>
  <si>
    <t>стояк</t>
  </si>
  <si>
    <t>горелка</t>
  </si>
  <si>
    <t>Примечания</t>
  </si>
  <si>
    <t>кран</t>
  </si>
  <si>
    <t xml:space="preserve">Исполнитель : Экономист планово-экономического отдела </t>
  </si>
  <si>
    <t>счетчик</t>
  </si>
  <si>
    <t>счётчик</t>
  </si>
  <si>
    <t>перемычка</t>
  </si>
  <si>
    <t>объект</t>
  </si>
  <si>
    <t>трубка</t>
  </si>
  <si>
    <t>прокладка</t>
  </si>
  <si>
    <t>регулятор</t>
  </si>
  <si>
    <t>пружина</t>
  </si>
  <si>
    <t>операция</t>
  </si>
  <si>
    <t>мембрана</t>
  </si>
  <si>
    <t>блок</t>
  </si>
  <si>
    <t>сальник</t>
  </si>
  <si>
    <t>шток</t>
  </si>
  <si>
    <t>крышка</t>
  </si>
  <si>
    <t>клапан</t>
  </si>
  <si>
    <t>фильтр</t>
  </si>
  <si>
    <t>участок</t>
  </si>
  <si>
    <t>50 мм</t>
  </si>
  <si>
    <t>муфта</t>
  </si>
  <si>
    <t>соед</t>
  </si>
  <si>
    <t>штуцер</t>
  </si>
  <si>
    <t>заглушка</t>
  </si>
  <si>
    <t>узел</t>
  </si>
  <si>
    <t>гайка</t>
  </si>
  <si>
    <t>шкаф</t>
  </si>
  <si>
    <t>задвижка</t>
  </si>
  <si>
    <t xml:space="preserve">РАЗДЕЛ 5. НАРУЖНЫЕ СТАЛЬНЫЕ ГАЗОПРОВОДЫ, АРМАТУРА И СООРУЖЕНИЯ </t>
  </si>
  <si>
    <t>Глава 1 ТЕХНИЧЕСКОЕ ОБСЛУЖИВАНИЕ</t>
  </si>
  <si>
    <t>5.1.1</t>
  </si>
  <si>
    <t xml:space="preserve"> Обход и осмотр трассы подземного уличного газопровода</t>
  </si>
  <si>
    <t>км</t>
  </si>
  <si>
    <t>5.1.2</t>
  </si>
  <si>
    <t xml:space="preserve"> Обход и осмотр трассы надземного уличного газопровода</t>
  </si>
  <si>
    <t>5.1.3</t>
  </si>
  <si>
    <t xml:space="preserve"> Обход и осмотр внутриквартального и дворового газопровода</t>
  </si>
  <si>
    <t>5.1.4</t>
  </si>
  <si>
    <t>Осмотр технического состояния и проверка на загазованность газового ввода</t>
  </si>
  <si>
    <t>5.1.5</t>
  </si>
  <si>
    <t xml:space="preserve"> Проверка на загазованность газовых колодцев и камер (колодцев) инженерных подземных сооружений (коммуникации)</t>
  </si>
  <si>
    <t>колодец (камера)</t>
  </si>
  <si>
    <t>( При выполнении дополнительных работ, связанных с очисткой крышек колодцев от снега и льда применять коэф. 1,2, при проверке на загазованность через отверстие в крышках</t>
  </si>
  <si>
    <t>5.1.6</t>
  </si>
  <si>
    <t xml:space="preserve"> Проверка на загазованность подвала здания (технического подполья), подлежащего проверке в зоне 15 м от газопровода</t>
  </si>
  <si>
    <t>подвал</t>
  </si>
  <si>
    <t>(При использовании штуцера применять коэф 0,25)</t>
  </si>
  <si>
    <t>5.1.7</t>
  </si>
  <si>
    <t>Проверка на загазованность контрольной трубки</t>
  </si>
  <si>
    <t>контрольная трубка</t>
  </si>
  <si>
    <t>(При выполнении дополнительных рабат, связанных с очисткой крышки ковера от снега и льда в пунктах 5 1 7 - 5 1.12 применять коэф 1,2)</t>
  </si>
  <si>
    <t>5.1.8</t>
  </si>
  <si>
    <t xml:space="preserve"> Проверка технического состояния контрольного проводника</t>
  </si>
  <si>
    <t>контрольный</t>
  </si>
  <si>
    <t>проводник</t>
  </si>
  <si>
    <t>5.1.9</t>
  </si>
  <si>
    <t xml:space="preserve"> Проверка технического состояния гидрозатвора</t>
  </si>
  <si>
    <t>гидрозатвор</t>
  </si>
  <si>
    <t>5.1.10</t>
  </si>
  <si>
    <t xml:space="preserve"> Проверка технического состояния конденсатосборника без удаления конденсата</t>
  </si>
  <si>
    <t>конденсаторосборник</t>
  </si>
  <si>
    <t>5.1.11</t>
  </si>
  <si>
    <t>Проверка технического состояния конденсатосборника с удалением конденсата давлением газа</t>
  </si>
  <si>
    <t>5.1.12</t>
  </si>
  <si>
    <t xml:space="preserve"> То же, с удалением конденсата ручным насосом</t>
  </si>
  <si>
    <t>5.1.13</t>
  </si>
  <si>
    <t xml:space="preserve"> Оформление результатов обхода трассы газопровода</t>
  </si>
  <si>
    <t>рапорт</t>
  </si>
  <si>
    <t>5.1.14</t>
  </si>
  <si>
    <t xml:space="preserve"> Установка указателя на трассе газопровода</t>
  </si>
  <si>
    <t>знак</t>
  </si>
  <si>
    <t>(При выполнении работы на проезжей части улицы двумя исполнителями применять коэф. 2.01</t>
  </si>
  <si>
    <t>5.1.15</t>
  </si>
  <si>
    <t xml:space="preserve"> Реставрация настенных знаков с заменой знака</t>
  </si>
  <si>
    <t>5.1.16</t>
  </si>
  <si>
    <t xml:space="preserve"> То же, без замены знака</t>
  </si>
  <si>
    <t>5.1.17</t>
  </si>
  <si>
    <t xml:space="preserve"> Буровой осмотр газопровода с асфальто-бетонным покрытием с использованием бурильной установки</t>
  </si>
  <si>
    <t>скважина</t>
  </si>
  <si>
    <t>5.1.18</t>
  </si>
  <si>
    <t xml:space="preserve"> То же при бурении скважин вручную</t>
  </si>
  <si>
    <t>5.1.19</t>
  </si>
  <si>
    <t xml:space="preserve"> Буровой осмотр газопровода без покрытия при бурении скважин вручную</t>
  </si>
  <si>
    <t>5.1.20</t>
  </si>
  <si>
    <t xml:space="preserve"> Шурфовой осмотр газопровода с асфальто-бетонным покрытием</t>
  </si>
  <si>
    <t>шурф</t>
  </si>
  <si>
    <t>(В ценах пунктов 5.1 20 - 5.1.21 не учтены затраты на разработку грунта)</t>
  </si>
  <si>
    <t>5.1.21</t>
  </si>
  <si>
    <t xml:space="preserve"> Тоже, без покрытия</t>
  </si>
  <si>
    <t>5.1.22</t>
  </si>
  <si>
    <t xml:space="preserve"> Техническое обслуживание отключающих устройств и линзовых компенсаторов на  газопроводе при глубине колодца до 1 м и диаметре крана до 50 мм</t>
  </si>
  <si>
    <t>5.1.23</t>
  </si>
  <si>
    <t xml:space="preserve"> То же, при глубине колодца до 1 м и диаметре задвижки до 150 мм</t>
  </si>
  <si>
    <t>5.1.24</t>
  </si>
  <si>
    <t xml:space="preserve"> Техническое обслуживание отключающих устройств и линзовых компенсаторов на  газопроводе при глубине колодца 1-3 м и диаметре крана 51-100 мм</t>
  </si>
  <si>
    <t>5.1.25</t>
  </si>
  <si>
    <t xml:space="preserve"> То же, при диаметре крана 101-150 мм</t>
  </si>
  <si>
    <t>5.1.26</t>
  </si>
  <si>
    <t xml:space="preserve"> Техническое обслуживание отключающих устройств и линзовых компенсаторов на  газопроводе при глубине колодца при глубине колодца 1- 3 м и диаметре задвижки 151-300 мм</t>
  </si>
  <si>
    <t>5.1.27</t>
  </si>
  <si>
    <t xml:space="preserve"> То же, при диаметре задвижки 301-500 мм</t>
  </si>
  <si>
    <t>5.1.28</t>
  </si>
  <si>
    <t>То же, при диаметре задвижки 501-700 мм</t>
  </si>
  <si>
    <t>5.1.29</t>
  </si>
  <si>
    <t xml:space="preserve"> Техническое обслуживание задвижки на фасадном  газопроводе диаметром до 50 мм</t>
  </si>
  <si>
    <t>отключающее устройство</t>
  </si>
  <si>
    <t>51 - 100 мм</t>
  </si>
  <si>
    <t>Техническое обслуживание отключающего устройства на наружном газопроводе диаметром 101-200мм</t>
  </si>
  <si>
    <t>201-300мм</t>
  </si>
  <si>
    <t>301-500мм</t>
  </si>
  <si>
    <t>5.1.30</t>
  </si>
  <si>
    <t>Очистка газового колодца от грязи и посторонних предметов при глубине колодца до одного метра</t>
  </si>
  <si>
    <t xml:space="preserve">колодец  </t>
  </si>
  <si>
    <t>(При сильном загрязнении колодца в пунктах 5.1 30-5.1.31 применять коэф 1,5)</t>
  </si>
  <si>
    <t>5.1.31</t>
  </si>
  <si>
    <t>То же, со смазкой арматуры</t>
  </si>
  <si>
    <t>колодец</t>
  </si>
  <si>
    <t>5.1.32</t>
  </si>
  <si>
    <t>Очистка газового колодца от грязи и посторонних предметов при глубине колодца до трех метров</t>
  </si>
  <si>
    <t>(При сильном загрязнении колодца в пунктах 5,1 32 - 5 1 33 применять коэф.1,5)</t>
  </si>
  <si>
    <t>5.1.33</t>
  </si>
  <si>
    <t xml:space="preserve"> То же со смазкой арматуры</t>
  </si>
  <si>
    <t>5.1.34</t>
  </si>
  <si>
    <t xml:space="preserve"> Набивка камеры смазкой на кране "КС" с диаметром до 80 мм</t>
  </si>
  <si>
    <t>81 - 100 мм</t>
  </si>
  <si>
    <t>5.1.35</t>
  </si>
  <si>
    <t xml:space="preserve"> Откачка воды из газового колодца</t>
  </si>
  <si>
    <t>5.1.36</t>
  </si>
  <si>
    <t xml:space="preserve"> Наблюдение со дня выдачи уведомления за производством земляных работ, проводимых рядом с существующим газопроводом</t>
  </si>
  <si>
    <t>обход</t>
  </si>
  <si>
    <t>5.1.37</t>
  </si>
  <si>
    <t xml:space="preserve"> Оформление разрешения на производство земляных работ с выдачей привязок газопровода (без выезда на место)</t>
  </si>
  <si>
    <t>разрешение</t>
  </si>
  <si>
    <t>5.1.38</t>
  </si>
  <si>
    <t xml:space="preserve"> То же, с выездом на место</t>
  </si>
  <si>
    <t>1. Работы по техническому обслуживанию, ремонту и приборному техническому обследованию газопроводов и сооружений на трассе выполняет слесарь по эксплуатации и ремонту подземных газопроводов.</t>
  </si>
  <si>
    <t>2 .Проверка на загазованность арматуры и сооружений на газопроводе проводится приборным методом</t>
  </si>
  <si>
    <t>3. При техническом обслуживании трасс полиэтиленовых газопроводов и сооружений применяются цены настоящего прейскуранта по следующим пунктам : 5.1 1, 5 1 3,5.1 5 - 5 1.8, 5 1 13 - 5 1 23, 5.1 30 - 5.1 31, 5.1 35 - 5 1.38.</t>
  </si>
  <si>
    <t>Глава 2 ПРИБОРНОЕ ТЕХНИЧЕСКОЕ ОБСЛУЖИВАНИЕ ПОДЗЕМНЫХ ГАЗОПРОВОДОВ</t>
  </si>
  <si>
    <t>5.2.1</t>
  </si>
  <si>
    <t xml:space="preserve"> Определение точного местоположения подземных газопроводов</t>
  </si>
  <si>
    <t>трассоискателем типа АНТИ</t>
  </si>
  <si>
    <t>5.2.2</t>
  </si>
  <si>
    <t xml:space="preserve"> Проверка состояния изоляционного покрытия подземных</t>
  </si>
  <si>
    <t>(уличных) газопроводов с использованием приборов типа АНПИ</t>
  </si>
  <si>
    <t>5.2.3</t>
  </si>
  <si>
    <t>Проверка подземных (уличных) газопроводов на герметичность</t>
  </si>
  <si>
    <t>приборами типа ГИВ-М и др.</t>
  </si>
  <si>
    <t>5.2.4</t>
  </si>
  <si>
    <t xml:space="preserve"> Комплексный приборный метод обследования подземных уличных </t>
  </si>
  <si>
    <t>газопроводов на герметичность и целостность изоляционного покрытия с использованием приборов типа АНТИ, ГИВ-М и др</t>
  </si>
  <si>
    <t>5.2.5</t>
  </si>
  <si>
    <t>Проверка технического состояния подземного газопровода лазерной установкой "Искатель"с помощью передвижной лаборатории</t>
  </si>
  <si>
    <t>5.2.6</t>
  </si>
  <si>
    <t xml:space="preserve"> Контроль качества изоляционного покрытия в местах врезок и шурфах приборным методом обследования при диаметре место врезки</t>
  </si>
  <si>
    <t>место врезки</t>
  </si>
  <si>
    <t>газопровода до 100 мм</t>
  </si>
  <si>
    <t>101 - 300 мм</t>
  </si>
  <si>
    <t>св. 300 мм</t>
  </si>
  <si>
    <t>Примечание - При наличии на трассе подземного (уличного) газопровода в зоне 15 м по обе стороны интенсивного движения автотранспорта, электротранспорта, линий электропередач, радиолиний, кабелей связи, электрических кабелей, водоводов, теплотрассы, канализации в пунктах 5.2 1.- 5.2.4 применять коэф 2,0</t>
  </si>
  <si>
    <t xml:space="preserve"> Раздел 5. Глава 3. ТЕКУЩИЙ И КАПИТАЛЬНЫЙ РЕМОНТ ГАЗОПРОВОДОВ</t>
  </si>
  <si>
    <t>5 3.1.</t>
  </si>
  <si>
    <t xml:space="preserve"> Восстановление вручную поврежденных мест защитного покрытия газопровода битумной изоляцией</t>
  </si>
  <si>
    <t>м2 поверхн.г/пр</t>
  </si>
  <si>
    <t>5.3.2.</t>
  </si>
  <si>
    <t xml:space="preserve"> Устранение снежно-ледяных и кристаллогидратных закупорок в газопроводе   Способ устранения закупорок:</t>
  </si>
  <si>
    <t>закупорка</t>
  </si>
  <si>
    <t>заливкой растворителя</t>
  </si>
  <si>
    <t>отогревом места ледяной закупорки</t>
  </si>
  <si>
    <t>шуровкой газопровода</t>
  </si>
  <si>
    <t>продувкой газом или воздухом</t>
  </si>
  <si>
    <t xml:space="preserve">5.3.3. </t>
  </si>
  <si>
    <t>Установка усилительной муфты с гофрой на стыке газопровода при диаметра газопровода до 100 мм</t>
  </si>
  <si>
    <t>101 - 200 мм</t>
  </si>
  <si>
    <t>201 - 300 мм</t>
  </si>
  <si>
    <t>301 - 400 мм</t>
  </si>
  <si>
    <t>401 - 500 мм</t>
  </si>
  <si>
    <t>501 - 600 мм</t>
  </si>
  <si>
    <t>601-700 мм</t>
  </si>
  <si>
    <t>(Стоимость работ по восстановлению защитного покрытия приведена в пункте 5 3 1)</t>
  </si>
  <si>
    <t>5.3.4.</t>
  </si>
  <si>
    <t xml:space="preserve"> Восстановление стенки газопровода наложением заплаты с условным диаметром газопровода до 200 мм</t>
  </si>
  <si>
    <t>заплата</t>
  </si>
  <si>
    <t>св.200 мм</t>
  </si>
  <si>
    <t>(Стоимость работ по восстановлению защитного покрытия приведена в пункте 5.3.1)</t>
  </si>
  <si>
    <t>5.3.5</t>
  </si>
  <si>
    <t xml:space="preserve"> Замена участка подземного газопровода (врезка катушки) при</t>
  </si>
  <si>
    <t>диаметре газопровода до 100 мм</t>
  </si>
  <si>
    <t>201 - 300 м м</t>
  </si>
  <si>
    <t>5 3 6</t>
  </si>
  <si>
    <t xml:space="preserve"> Замена участка фасадного газопровода (врезка катушки) диаметром до 50 мм</t>
  </si>
  <si>
    <t>св 100 мм</t>
  </si>
  <si>
    <t>(При работе с приставной лестницы применять е пунктах 5 3 6- 5 3 8 коэф. 1,2)</t>
  </si>
  <si>
    <t>5.3.7</t>
  </si>
  <si>
    <t xml:space="preserve"> Обрезка участка фасадного газопровода диаметром до 50 мм</t>
  </si>
  <si>
    <t>св.100 мм</t>
  </si>
  <si>
    <t>5.3.8</t>
  </si>
  <si>
    <t xml:space="preserve"> Обрезка недействующего газопровода (газового ввода) при</t>
  </si>
  <si>
    <t>ввод</t>
  </si>
  <si>
    <t>101-200 мм</t>
  </si>
  <si>
    <t>601 - 700 мм</t>
  </si>
  <si>
    <t>5.3 9.</t>
  </si>
  <si>
    <t xml:space="preserve"> Ремонт сборного железобетонного газового колодца (5 пунктах 5.3.9- 5.3 14 npи выполнении работ, связанных со снятием и установкой плиты перекрытия колодца, использовать пункт 5 3.39)</t>
  </si>
  <si>
    <t>5.3.10</t>
  </si>
  <si>
    <t xml:space="preserve"> Ремонт кирпичного газового колодца</t>
  </si>
  <si>
    <t xml:space="preserve">5 3.11. </t>
  </si>
  <si>
    <t xml:space="preserve"> Замена линзового компенсатора на газопроводе высокого (среднего) давлении с диаметром газопровода до 100 мм</t>
  </si>
  <si>
    <t>компенсатор</t>
  </si>
  <si>
    <t>201-300 мм</t>
  </si>
  <si>
    <t>св 600 мм</t>
  </si>
  <si>
    <t xml:space="preserve">5.3 12 </t>
  </si>
  <si>
    <t>Замена линзового компенсатора на газопроводе низкого давлении с диаметром газопровода да 100 мм</t>
  </si>
  <si>
    <t>св 200 мм</t>
  </si>
  <si>
    <t xml:space="preserve">5 3 13 </t>
  </si>
  <si>
    <t>Замена задвижки на газопроводе высокого (среднего) давления с диаметром газопровода до 100 мм</t>
  </si>
  <si>
    <t>101 . 200 мм</t>
  </si>
  <si>
    <t>401 - 500 м м</t>
  </si>
  <si>
    <t>(8 пунктах 5.3.13- 5 3.18 При Работе с Приставной Лестницы применять коэф.1,2; в колодце- коэф.1,4)</t>
  </si>
  <si>
    <t>5 3 14</t>
  </si>
  <si>
    <t xml:space="preserve"> Замена задвижки на газопроводе низкого давления с диаметром газопровода до 100 мм</t>
  </si>
  <si>
    <t xml:space="preserve">5 3.15 </t>
  </si>
  <si>
    <t xml:space="preserve"> Замена прокладок задвижки на газопроводе высокого (среднего) давления с диаметром газопровода до 100 мм</t>
  </si>
  <si>
    <t>301 - 500 мм</t>
  </si>
  <si>
    <t>св 500 мм</t>
  </si>
  <si>
    <t>5 3 16</t>
  </si>
  <si>
    <t>Замена прокладок задвижки на газопроводе низкого давления с диаметром газопровода до 100 мм</t>
  </si>
  <si>
    <t>св. 200 мм</t>
  </si>
  <si>
    <t>5 3 17</t>
  </si>
  <si>
    <t>Замена сальниковой набивки на задвижке газопровода высокого (среднего) давления с диаметром до 200 мм</t>
  </si>
  <si>
    <t>201 - 500 мм</t>
  </si>
  <si>
    <t>се. 500 мм</t>
  </si>
  <si>
    <t>5.3.18</t>
  </si>
  <si>
    <t xml:space="preserve"> Замена сальниковой набивки на задвижке газопровода низкого</t>
  </si>
  <si>
    <t>давления с диаметром до 200 мм</t>
  </si>
  <si>
    <t>5 3 19.</t>
  </si>
  <si>
    <t>Ремонт задвижки на газопровода высокого (среднего) давления с диаметром газопровода до 100 мм</t>
  </si>
  <si>
    <t>301-500 мм</t>
  </si>
  <si>
    <t>(В пунктах 5 3.19 и 5 3.20 при выполнении работ, связанных со снятием и установкой плиты перекрытия колодца, использовать пункт 5.3.39;при работа с приставной лестницы применять коэф 1,2, в колодце - коэф 1,4)</t>
  </si>
  <si>
    <t>5 3 20</t>
  </si>
  <si>
    <t>Ремонт задвижки на газопроводе низкого давления с диаметром газопровода до 100 мм</t>
  </si>
  <si>
    <t>5 3.21.</t>
  </si>
  <si>
    <t>Замена изолирующих втулок во фланцевых соединениях газопровода при диаметре до 100 мм</t>
  </si>
  <si>
    <t>фланец</t>
  </si>
  <si>
    <t>101-300 мм</t>
  </si>
  <si>
    <t>св. 500 мм</t>
  </si>
  <si>
    <t>5 3.22.</t>
  </si>
  <si>
    <t>Масляная окраска ранее окрашенных задвижек в нормальных условиях работы при диаметра газопровода до 200 мм</t>
  </si>
  <si>
    <t>5 3.23</t>
  </si>
  <si>
    <t>Масляная окраска ранее окрашенных задвижек в неудобных условиях работы (на высоте с приставной лестницы) при диаметре газопровода до 200 мм</t>
  </si>
  <si>
    <t>201-500 мм</t>
  </si>
  <si>
    <t>5 3.24</t>
  </si>
  <si>
    <t>Масляная окраска ранее окрашенных задвижек в колодце при диаметре газопровода до 200 мм</t>
  </si>
  <si>
    <t>5.3.25</t>
  </si>
  <si>
    <t>Масляная окраска ранее окрашенных линзовых компенсаторов при диаметре газопровода до 200 мм</t>
  </si>
  <si>
    <t>201 - 500 м м</t>
  </si>
  <si>
    <t>5.3.26</t>
  </si>
  <si>
    <t>Масляная окраска ранее окрашенных надземных газопроводов одна окраска</t>
  </si>
  <si>
    <t>м2 поверхн. г/пр</t>
  </si>
  <si>
    <t>(При двух окрасках применять коэф.1,5, при грунтовке-коэф -1,3: при окраске с приставной лестницы применять коэф 1,2)</t>
  </si>
  <si>
    <t>5.3 27</t>
  </si>
  <si>
    <t>Замена крышки малого ковера</t>
  </si>
  <si>
    <t>5 3 28</t>
  </si>
  <si>
    <t xml:space="preserve"> То же, большого ковера</t>
  </si>
  <si>
    <t>5 3 29</t>
  </si>
  <si>
    <t xml:space="preserve"> Поднятие и опускание малого ковера при асфальто-бетонном покрытии</t>
  </si>
  <si>
    <t>ковер</t>
  </si>
  <si>
    <t>5 3 30.</t>
  </si>
  <si>
    <t xml:space="preserve"> То же, без покрытия</t>
  </si>
  <si>
    <t>5 3.31</t>
  </si>
  <si>
    <t xml:space="preserve"> Поднятие и опускание большого ковера при асфальто-бетонном</t>
  </si>
  <si>
    <t>Покрытии</t>
  </si>
  <si>
    <t>5 3 32.</t>
  </si>
  <si>
    <t>5 3 33</t>
  </si>
  <si>
    <t xml:space="preserve"> Замена ковера при  асфальто-бетонном покрытии</t>
  </si>
  <si>
    <t>5 3 34</t>
  </si>
  <si>
    <t xml:space="preserve">5.3 35. </t>
  </si>
  <si>
    <t>Окраска ковера</t>
  </si>
  <si>
    <t>5 3.36</t>
  </si>
  <si>
    <t xml:space="preserve"> Замена крышки газового колодца</t>
  </si>
  <si>
    <t>5 3.37</t>
  </si>
  <si>
    <t xml:space="preserve"> Замена люка газового колодца при асфапьто-бетонном покрытии</t>
  </si>
  <si>
    <t>люк</t>
  </si>
  <si>
    <t>5.3.38.</t>
  </si>
  <si>
    <t>5.3.39</t>
  </si>
  <si>
    <t>Замена перекрытия газового колодца при асфальто-бетонном покрытии</t>
  </si>
  <si>
    <t>перекрытие</t>
  </si>
  <si>
    <t>(При отсутствии асфальто-бетонного покрытия применять Коэф.0,4)</t>
  </si>
  <si>
    <t>5 3 40.</t>
  </si>
  <si>
    <t xml:space="preserve"> Ремонт верхней части футляра газопровода- ввода (набивка уплотнителем и заливка битумом)</t>
  </si>
  <si>
    <t>5.3 41.</t>
  </si>
  <si>
    <t xml:space="preserve"> Ремонт футляра на надземном газопроводе</t>
  </si>
  <si>
    <t>футляр</t>
  </si>
  <si>
    <t>5.3.42</t>
  </si>
  <si>
    <t>Ремонт футляра на подземном газопроводе при асфальто-бетонном покрытии</t>
  </si>
  <si>
    <t>5.3.43.</t>
  </si>
  <si>
    <t xml:space="preserve"> Ремонт футляра на подземном газопроводе без покрытия</t>
  </si>
  <si>
    <t>5 3.44</t>
  </si>
  <si>
    <t xml:space="preserve"> Заделка концов футляра</t>
  </si>
  <si>
    <t>5.3 45</t>
  </si>
  <si>
    <t>Замена футляра на подземном газопроводе с заливкой битумом</t>
  </si>
  <si>
    <t>концов футляра при диаметре до 200 мм</t>
  </si>
  <si>
    <t>5 3.46.</t>
  </si>
  <si>
    <t xml:space="preserve"> Замена вертикального футляра на надземном газопроводе с</t>
  </si>
  <si>
    <t>заливкой битумом верхнего конца футляра</t>
  </si>
  <si>
    <t>5.3.47.</t>
  </si>
  <si>
    <t xml:space="preserve"> Пуск газа в газопроводы наружных сетей после выполнения ремонтных работ при длине газопровода до 50 м и диаметре 50 - 100м</t>
  </si>
  <si>
    <t>пуск</t>
  </si>
  <si>
    <t>(На каждые дополнительные 10 м длины в Пунктах 5. 3 47 и 5 3 48 применять коэф.0,2)</t>
  </si>
  <si>
    <t>5.3.48</t>
  </si>
  <si>
    <t xml:space="preserve"> Пуск газа в газопроводы наружных сетей после выполнения ремонтных работ при длине газопровода до 50 м и диаметре  101 - 200 мм</t>
  </si>
  <si>
    <t>(При диаметре газопровода се.200 мм длиной до 50 м на каждые 100 мм наружного диаметра применять коэф 1,25, на каждые дополнительные 10 м длины - коэф.0,2)</t>
  </si>
  <si>
    <t xml:space="preserve">5 3.49 </t>
  </si>
  <si>
    <t>Проверка на прочность и герметичность газопроводов, вводов при длине до 20 м (два ввода) и диаметре до 100 мм</t>
  </si>
  <si>
    <t>проверка</t>
  </si>
  <si>
    <t>(На каждые дополнительные 10 м длины в пунктах 5 3 49 и 5.3.50 применять коэф.0,25)</t>
  </si>
  <si>
    <t>5 3 50.</t>
  </si>
  <si>
    <t xml:space="preserve"> Проверка на прочность и герметичность газопроводов. Вводов при длине до 20 м (два ввода) и диаметре 101- 200 мм</t>
  </si>
  <si>
    <t>5 3 51.</t>
  </si>
  <si>
    <t xml:space="preserve"> Проверка герметичности подземного газопровода опрессовкой при диаметре до 100 мм</t>
  </si>
  <si>
    <t>100м</t>
  </si>
  <si>
    <t>более 300 мм</t>
  </si>
  <si>
    <t>5.3.52</t>
  </si>
  <si>
    <t>Продувка наружного газопровода при диаметре газопровода до 100 мм</t>
  </si>
  <si>
    <t>более 500 мм</t>
  </si>
  <si>
    <t>5 3 53.</t>
  </si>
  <si>
    <t xml:space="preserve"> Ремонт опор под надземный газопровод</t>
  </si>
  <si>
    <t>опора</t>
  </si>
  <si>
    <t>(При работе на высоте с приставной лестницы примем коэф 1,2)</t>
  </si>
  <si>
    <t xml:space="preserve">5.3 54. </t>
  </si>
  <si>
    <t>То же, со сваркой</t>
  </si>
  <si>
    <t>5 3 55</t>
  </si>
  <si>
    <t>Бетонирование опор под надземный газопровод</t>
  </si>
  <si>
    <t>5.3.56.</t>
  </si>
  <si>
    <t xml:space="preserve"> Пристрелка кронштейнов для фасадных газопроводов</t>
  </si>
  <si>
    <t>кронштейн</t>
  </si>
  <si>
    <t>5 3.57.</t>
  </si>
  <si>
    <t xml:space="preserve"> Понижение давления в газопроводе на период ремонтных работ</t>
  </si>
  <si>
    <t>отк.устр-во в ГРП</t>
  </si>
  <si>
    <t>(На каждое последующее ГРП применять коэф.0,5)</t>
  </si>
  <si>
    <t xml:space="preserve">5.3 58 </t>
  </si>
  <si>
    <t>Отключение фасадного участка газопровода</t>
  </si>
  <si>
    <t>откл</t>
  </si>
  <si>
    <t>(С установкой заглушки применять коэф. 3,0)</t>
  </si>
  <si>
    <t>5 3 59.</t>
  </si>
  <si>
    <t xml:space="preserve"> Отключение подземного тупикового газопровода при наличии  гидрозатвора</t>
  </si>
  <si>
    <t>5 3 60</t>
  </si>
  <si>
    <t xml:space="preserve"> Отключение подземного тупикового газопровода при наличии задвижки с установкой заглушки при диаметре задвижки до 100 мм</t>
  </si>
  <si>
    <t>задвишка</t>
  </si>
  <si>
    <t>св. 100 мм</t>
  </si>
  <si>
    <t>5 3 61.</t>
  </si>
  <si>
    <t xml:space="preserve"> Отключение подземного закольцованного газопровода при диаметре задвижки до 100 мм</t>
  </si>
  <si>
    <t>5 3.62</t>
  </si>
  <si>
    <t>Установка или снятие заглушки на газопроводе - ввода</t>
  </si>
  <si>
    <t>5 3.63.</t>
  </si>
  <si>
    <t xml:space="preserve"> Установка или снятие заглушки в колодце</t>
  </si>
  <si>
    <t>5 3.64.</t>
  </si>
  <si>
    <t xml:space="preserve"> Сверление отверстия в крышках газовых колодцев</t>
  </si>
  <si>
    <t>5 3.65.</t>
  </si>
  <si>
    <t xml:space="preserve"> Сверление отверстия на защитном футляре газопровода - ввода </t>
  </si>
  <si>
    <t xml:space="preserve">5 3.66. </t>
  </si>
  <si>
    <t>Оповещение потребителей об отключении газа на период ремонтных работ (до 5 домов на вводе)</t>
  </si>
  <si>
    <t>5.3.67.</t>
  </si>
  <si>
    <t xml:space="preserve"> Оповещение потребителей об отключении газа на период ремонтных работ (6 - 15 домов на ввода)</t>
  </si>
  <si>
    <t>5.3.68.</t>
  </si>
  <si>
    <t xml:space="preserve"> Оповещение потребителей об отключении газа на период ремонтных работ (св.15 домов на вводе)</t>
  </si>
  <si>
    <t>Примечание - При ремонте трасс полиэтиленовых газопроводов, арматуры и сооружении применяются цены настоящего прейскуранта по следующим пунктам 5 32, 539-5310, 5 313-5 320, 5327-5 340, 5 342-5 345, 5 3 47 - 5.3. 52, 5.3 57, 5 3 59 - 5 3 64, 5.3. 66 - 5.3.</t>
  </si>
  <si>
    <t>Глава 4 ДИАГНОСТИКА ТЕХНИЧЕСКОГО СОСТОЯНИЯ ПОДЗЕМНЫХ ГАЗОПРОВОДОВ</t>
  </si>
  <si>
    <t>5.4.1</t>
  </si>
  <si>
    <t xml:space="preserve"> Анализ технической документации и разработка программы диагностики</t>
  </si>
  <si>
    <t>программа</t>
  </si>
  <si>
    <t>5.4.2</t>
  </si>
  <si>
    <t xml:space="preserve"> Проверка герметичности газопровода</t>
  </si>
  <si>
    <t>5.4.3</t>
  </si>
  <si>
    <t>Проварив эффективности работы ЭХЗ</t>
  </si>
  <si>
    <t>5.4.4</t>
  </si>
  <si>
    <t xml:space="preserve"> Проверка состояния изоляции на контакт с грунтом аппаратурой С-Scan</t>
  </si>
  <si>
    <t>5.4.5</t>
  </si>
  <si>
    <t>Уточнение точечных мест повреждения изоляции аппаратурой</t>
  </si>
  <si>
    <t>5.4.6</t>
  </si>
  <si>
    <t>Оценка состояния металла газопровода Выявление участков с аномалией труб</t>
  </si>
  <si>
    <t>5.4.7</t>
  </si>
  <si>
    <t>Определение мест контрольных шурфов</t>
  </si>
  <si>
    <t>5.4.8</t>
  </si>
  <si>
    <t xml:space="preserve"> Подготовка и закрытие шурфов</t>
  </si>
  <si>
    <t>5.4.9</t>
  </si>
  <si>
    <t xml:space="preserve"> Измерение свойств и внешнего вида изоляционного покрытия</t>
  </si>
  <si>
    <t>5.4.10</t>
  </si>
  <si>
    <t xml:space="preserve"> Проверка защитного поляризационного потенциала в шурфах</t>
  </si>
  <si>
    <t>5.4.11</t>
  </si>
  <si>
    <t xml:space="preserve"> Определение геометрических параметров трубы в шурфах</t>
  </si>
  <si>
    <t>5.4.12</t>
  </si>
  <si>
    <t xml:space="preserve"> Определение состояния поверхности металлотрубы</t>
  </si>
  <si>
    <t>5.4.13</t>
  </si>
  <si>
    <t>Проведение замеров и расчета напряженно-деформированного</t>
  </si>
  <si>
    <t>состояния трубы (замер и расчет ударной вязкости металлотруб)</t>
  </si>
  <si>
    <t>5.4.14</t>
  </si>
  <si>
    <t>Расчет остаточного ресурса металла труб</t>
  </si>
  <si>
    <t>5.4.15</t>
  </si>
  <si>
    <t>Разработка рекомендаций по безопасной эксплуатации газопрово-</t>
  </si>
  <si>
    <t>отчет</t>
  </si>
  <si>
    <t>да на весь срок продления жизненного цикла или обоснование необходимости его замены, составление отчета</t>
  </si>
  <si>
    <t>РАЗДЕЛ 6. ЭЛЕКТРОХИМИЧЕСКАЯ ЗАЩИТА ГАЗОПРОВОДОВ от коррозии</t>
  </si>
  <si>
    <t xml:space="preserve">Глава 1 УСТАНОВКА (МОНТАЖ) ПУСК и НАЛАДКА СРЕДСТВ ЗАЩИТЫ </t>
  </si>
  <si>
    <t>6.1.1</t>
  </si>
  <si>
    <t xml:space="preserve"> Установка опытной автоматической катодной станции на сложных электронных схемах с применением передвижной лаборатории ПОЛК при забивке металлических электродов до 10</t>
  </si>
  <si>
    <t>станция</t>
  </si>
  <si>
    <t>6.1.2</t>
  </si>
  <si>
    <t xml:space="preserve"> То же при забивке металлических электродов от 11 да 15</t>
  </si>
  <si>
    <t>дренаж</t>
  </si>
  <si>
    <t>6.1.3</t>
  </si>
  <si>
    <t xml:space="preserve"> То же при забивке металлических электродов от 16 до 20</t>
  </si>
  <si>
    <t>6.1.4</t>
  </si>
  <si>
    <t xml:space="preserve"> То же, при забивке металлических электродов от 21 до 25</t>
  </si>
  <si>
    <t>6.1.5</t>
  </si>
  <si>
    <t xml:space="preserve"> То же, при забивке металлических электродов от 26 до 30</t>
  </si>
  <si>
    <t>(При забивке сверх 30 электродов на каждый последующий электрод применяется коэн.0,02, составом работ предусмотрено измерение разности потенциалов в одной точке при включенной и выключенной ПОЛК, при большем количестве измерений в пунктах 6.1.1 - 6.1.5.)</t>
  </si>
  <si>
    <t>6.1.6</t>
  </si>
  <si>
    <t xml:space="preserve"> Установка опытного усиленного дренажа с применением ПЗЛК</t>
  </si>
  <si>
    <t>6.1.7</t>
  </si>
  <si>
    <t xml:space="preserve"> Монтаж и установка поляризованного дренажа</t>
  </si>
  <si>
    <t>6.1.8</t>
  </si>
  <si>
    <t>То же, усиленного электродренажа</t>
  </si>
  <si>
    <t>6.1.9</t>
  </si>
  <si>
    <t>Установка катодной станции на постаменте</t>
  </si>
  <si>
    <t>6.1.10</t>
  </si>
  <si>
    <t xml:space="preserve"> То же, на кирпичной стене</t>
  </si>
  <si>
    <t>6.1.11</t>
  </si>
  <si>
    <t xml:space="preserve"> Установка и наладка протекторной защиты</t>
  </si>
  <si>
    <t>протект гр</t>
  </si>
  <si>
    <t>6.1.12</t>
  </si>
  <si>
    <t xml:space="preserve"> Установка электроперемычки на подземном трубопроводе</t>
  </si>
  <si>
    <t>6.1.13</t>
  </si>
  <si>
    <t xml:space="preserve"> Установка медно-сульфатного электрода длительного действия</t>
  </si>
  <si>
    <t>МЭД</t>
  </si>
  <si>
    <t>6.1.14</t>
  </si>
  <si>
    <t xml:space="preserve"> Монтаж и установка универсального блока совместной защиты УБСЗ</t>
  </si>
  <si>
    <t>6.1.15</t>
  </si>
  <si>
    <t>Установка контактного устройства на анодном заземлении в колодце</t>
  </si>
  <si>
    <t>контактное устр-во</t>
  </si>
  <si>
    <t>6.1.16</t>
  </si>
  <si>
    <t>Установка контактного устройства на анодном заземлении а ковере</t>
  </si>
  <si>
    <t>6.1.17</t>
  </si>
  <si>
    <t>Установка муфты на кабеле</t>
  </si>
  <si>
    <t>6.1.18</t>
  </si>
  <si>
    <t>Пооперационный контроль при строительстве средств защиты от электрохимической коррозии</t>
  </si>
  <si>
    <t>ЭЗУ</t>
  </si>
  <si>
    <t>(При повторном вызове, применять коэф. 0,8)</t>
  </si>
  <si>
    <t>6.1.19</t>
  </si>
  <si>
    <t>Наладка катодных преобразователей на месте установки</t>
  </si>
  <si>
    <t>6.1.20</t>
  </si>
  <si>
    <t>Наладка дренажной защиты на месте установки станции</t>
  </si>
  <si>
    <t>6.1.21</t>
  </si>
  <si>
    <t>Пуск и наладка универсального блока совместной защиты на месте установки</t>
  </si>
  <si>
    <t>6.1.22</t>
  </si>
  <si>
    <t>Приемка в эксплуатацию шунтирующих перемычек</t>
  </si>
  <si>
    <t>6.1.23</t>
  </si>
  <si>
    <t>Прием в эксплуатацию КИП</t>
  </si>
  <si>
    <t>КИП</t>
  </si>
  <si>
    <t>6.1.24</t>
  </si>
  <si>
    <t>Прием в эксплуатацию электрохимических устройств</t>
  </si>
  <si>
    <t>устройство</t>
  </si>
  <si>
    <t>6.1.25</t>
  </si>
  <si>
    <t>Приемка в эксплуатацию изолирующих фланцевых соединении</t>
  </si>
  <si>
    <t>6.1.26</t>
  </si>
  <si>
    <t xml:space="preserve"> Проверка, регулировка и испытание под максимальной нагрузкой ЭЗУ в течении 6 часов на поляризованном дренаже</t>
  </si>
  <si>
    <t>(На каждые последующие 6 часов в пунктах 5 326-5329 применять коэф. 0,7)</t>
  </si>
  <si>
    <t>6.1.27</t>
  </si>
  <si>
    <t xml:space="preserve"> Проверка, регулировка и испытание под максимальнои нагрузкой ЭЗУ в течении 6 часов на усиленном дренаже</t>
  </si>
  <si>
    <t>6.1.28</t>
  </si>
  <si>
    <t xml:space="preserve"> Проверка, регулировка и испытание под максимальной нагрузкой станции катодной защиты с управляемыми выпрямителями</t>
  </si>
  <si>
    <t>6.1.29</t>
  </si>
  <si>
    <t xml:space="preserve"> То же, с неуправляемыми выпрямителями</t>
  </si>
  <si>
    <t>6.1.30</t>
  </si>
  <si>
    <t xml:space="preserve"> Присоединение потенциалоуравнивающих продольных и</t>
  </si>
  <si>
    <t>поперечных перемычек</t>
  </si>
  <si>
    <t>6.1.31</t>
  </si>
  <si>
    <t xml:space="preserve"> Присоединение потенциалоуравнивающих электроперемычек</t>
  </si>
  <si>
    <t>6.1.32</t>
  </si>
  <si>
    <t>Предустановочныи контроль оборудования преобразователей поляризованного дренажа и блока совместной защиты</t>
  </si>
  <si>
    <t>блок ЭЗУ</t>
  </si>
  <si>
    <t>6.1.33</t>
  </si>
  <si>
    <t xml:space="preserve"> Предустановочный контроль оборудования преобразователей дренажной установки на сложных электронных схемах</t>
  </si>
  <si>
    <t>6.1.34</t>
  </si>
  <si>
    <t xml:space="preserve"> Предустановочный контроль оборудования преобразователей катодная установки на сложных электронных схемах</t>
  </si>
  <si>
    <t>6.1.35</t>
  </si>
  <si>
    <t xml:space="preserve"> Предустановочный контроль оборудования преобразователей неавтоматической катодной станции</t>
  </si>
  <si>
    <t>6.1.36</t>
  </si>
  <si>
    <t>То же, протекторной защиты</t>
  </si>
  <si>
    <t>протект rp.</t>
  </si>
  <si>
    <t>6.1.37</t>
  </si>
  <si>
    <t xml:space="preserve"> То же, анодных заземлителей</t>
  </si>
  <si>
    <t>заземлитель</t>
  </si>
  <si>
    <t>6.1.38</t>
  </si>
  <si>
    <t>Испытание изоляции электрических кабелей</t>
  </si>
  <si>
    <t>присоед-ние</t>
  </si>
  <si>
    <t>6.1.39.</t>
  </si>
  <si>
    <t xml:space="preserve"> Монтаж анодного горизонтального эаземлителя из чугунных труб при длине электродов и труб до 3-х метров</t>
  </si>
  <si>
    <t>электрод</t>
  </si>
  <si>
    <t>(На каждый последующий электрод в пунктах 6.1.39- 6.1.40 применять к цене коэф.0,4)</t>
  </si>
  <si>
    <t>6.1.40</t>
  </si>
  <si>
    <t>Монтаж анодного горизонтального заземлителя из чугунных труб при длине электродов и труб до 6 метров</t>
  </si>
  <si>
    <t>6.1.41</t>
  </si>
  <si>
    <t>Монтаж анодного вертикального заземлителя из чугунных труб при длине электродов и труб до 3-х метров</t>
  </si>
  <si>
    <t>(На каждый последующий электрод в пунктах 5 3 41 - 5 3 44 применять к цене коэф.0,3)</t>
  </si>
  <si>
    <t>6.1.42</t>
  </si>
  <si>
    <t xml:space="preserve"> Монтаж анодного вертикального заземлителя из чугунных труб при длине электродов и труб до 6 метров</t>
  </si>
  <si>
    <t>6.1.43</t>
  </si>
  <si>
    <t xml:space="preserve"> Монтаж анодного вертикального заземлителя из чугунных труб при длине электродов до 6 м и труб до 3 м</t>
  </si>
  <si>
    <t>6.1.44</t>
  </si>
  <si>
    <t>Монтаж анодного вертикального эаэемлителя из чугунных труб при длине электродов до 12 м и труб до 6 м</t>
  </si>
  <si>
    <t>6.1.45</t>
  </si>
  <si>
    <t xml:space="preserve"> Монтаж глубинного анодного вертикального заземлителя из чугунных труб при длине электродов до 24 м и труб до 6 м</t>
  </si>
  <si>
    <t>6.1.46</t>
  </si>
  <si>
    <t xml:space="preserve"> Монтаж глубинном анодного вертикального заземлителя при длине электродов до 36 м и труб до 6 м</t>
  </si>
  <si>
    <t>6.1.47</t>
  </si>
  <si>
    <t xml:space="preserve"> Монтаж глубинного анодного вертикального эаэемлителя при длине электродов до 48 м и труб до 6 м</t>
  </si>
  <si>
    <t>6.1.48</t>
  </si>
  <si>
    <t xml:space="preserve"> Монтаж анодного горизонтального эаэемлителя из углеграфитовых электродов при длине электродов и труб до 3-х м</t>
  </si>
  <si>
    <t>(На каждый последующии электрод в пунктах 5 3.48- 5 3.49 применять к цене коэф 0 4)</t>
  </si>
  <si>
    <t>6.1.49</t>
  </si>
  <si>
    <t xml:space="preserve"> То же, при длине электродов и труб до 6 метров</t>
  </si>
  <si>
    <t>6.1.50</t>
  </si>
  <si>
    <t xml:space="preserve"> Монтаж анодного вертикального заземлителя из углеграфитовых труб при длине электродов и труб до 3-х метров</t>
  </si>
  <si>
    <t>(На каждый последующий электрод в пунктах 6.1.50- 6.1.53 применять к цене коэф.0,3)</t>
  </si>
  <si>
    <t>6.1.51</t>
  </si>
  <si>
    <t xml:space="preserve"> То же, при длине труб при длине электродов и труб до 6 метров</t>
  </si>
  <si>
    <t>6.1.52</t>
  </si>
  <si>
    <t xml:space="preserve"> Тоже, при длине электродов до 6 м и длине труб до 3 м</t>
  </si>
  <si>
    <t>6.1.53</t>
  </si>
  <si>
    <t xml:space="preserve"> То же, при длине электродов да 12 м и длине труб до 6 м</t>
  </si>
  <si>
    <t>6.1.54</t>
  </si>
  <si>
    <t xml:space="preserve"> Монтаж горизонтального анодного заземлителя из профильной стали, водогазопроводных труб и железнодорожных рельсов при длине до 6 м</t>
  </si>
  <si>
    <t>(На каждый последующий электрод применять коэф. 0,25)</t>
  </si>
  <si>
    <t>6.1.55</t>
  </si>
  <si>
    <t xml:space="preserve"> Монтаж анодного вертикального заземлителя из железокремниевых электродов при длине электродов до 7 м-</t>
  </si>
  <si>
    <t>(На каждый последующий электрод применять коэф 0,3)</t>
  </si>
  <si>
    <t>6.1.56</t>
  </si>
  <si>
    <t xml:space="preserve"> То же, при длине электродов до 14 м</t>
  </si>
  <si>
    <t>6.1.57</t>
  </si>
  <si>
    <t xml:space="preserve"> Монтаж контрольно-измерительного пункта на трубопроводе</t>
  </si>
  <si>
    <t>без электрода сравнения</t>
  </si>
  <si>
    <t>6.1.58</t>
  </si>
  <si>
    <t>То же, с электродом сравнения длительного действия</t>
  </si>
  <si>
    <t>6.1.59</t>
  </si>
  <si>
    <t xml:space="preserve"> Устройство защитного вертикального заземления</t>
  </si>
  <si>
    <t>заземление</t>
  </si>
  <si>
    <t>6.1.60</t>
  </si>
  <si>
    <t>Прокладка дренажного кабеля в траншее ( без стоимости кабеля )</t>
  </si>
  <si>
    <t>100 м</t>
  </si>
  <si>
    <t>6.1.61</t>
  </si>
  <si>
    <t xml:space="preserve"> Прокладка кабеля питания а траншеях</t>
  </si>
  <si>
    <t>6.1.62</t>
  </si>
  <si>
    <t xml:space="preserve"> Прокладка кабеля в стальной трубе по стенам или опорам</t>
  </si>
  <si>
    <t>6.1.63</t>
  </si>
  <si>
    <t xml:space="preserve"> Прокладка провода в стальной трубе по стенам или опорам</t>
  </si>
  <si>
    <t>6.1.64</t>
  </si>
  <si>
    <t xml:space="preserve"> Подвеска кабеля между опорами</t>
  </si>
  <si>
    <t>6.1.65</t>
  </si>
  <si>
    <t xml:space="preserve"> Подключение кабеля к трубопроводу в колодце ( ковере )</t>
  </si>
  <si>
    <t>подключ-е</t>
  </si>
  <si>
    <t>6.1.66</t>
  </si>
  <si>
    <t xml:space="preserve"> Подключение кабеля к трубопроводу в грунте</t>
  </si>
  <si>
    <t>6.1.67</t>
  </si>
  <si>
    <t xml:space="preserve"> Подключение кабеля к рельсам трамвая в колодце ( ковере )</t>
  </si>
  <si>
    <t>6.1.68</t>
  </si>
  <si>
    <t xml:space="preserve"> Подключение кабеля к рельсам трамвая в грунте</t>
  </si>
  <si>
    <t>6.1.69</t>
  </si>
  <si>
    <t xml:space="preserve"> Монтаж узла учета электроэнергии</t>
  </si>
  <si>
    <t>6.1.70</t>
  </si>
  <si>
    <t xml:space="preserve"> Монтаж опоры воздушной линии</t>
  </si>
  <si>
    <t>6.1.71</t>
  </si>
  <si>
    <t xml:space="preserve"> установка опознавательных знаков</t>
  </si>
  <si>
    <t>6.1.72</t>
  </si>
  <si>
    <t xml:space="preserve"> То же, с опорным столбиком</t>
  </si>
  <si>
    <t xml:space="preserve">Глава 2 ТЕХНИЧЕСКОЕ ОБСЛУЖИВАНИЕ ЭЛЕКТРОЗАЩИТНЫХ УСТРОЙСТВ </t>
  </si>
  <si>
    <t>6.2.1</t>
  </si>
  <si>
    <t xml:space="preserve"> Измерение разности потенциалов визуальными приборами. Место измерения: "сооружение-сооружение"</t>
  </si>
  <si>
    <t>пункт измерения</t>
  </si>
  <si>
    <t>6.2.2</t>
  </si>
  <si>
    <t xml:space="preserve"> Измерение разности потенциалов визуальными приборами. Место измерения: "рельс-земля"</t>
  </si>
  <si>
    <t>6.2.3</t>
  </si>
  <si>
    <t xml:space="preserve"> Измерение разности потенциалов визуальными приборами.Место измерения стальным или медно-сульфатным электродом: "сооружение-земля"</t>
  </si>
  <si>
    <t>6.2.4</t>
  </si>
  <si>
    <t xml:space="preserve"> Измерение разности потенциалов самопишущими приборами.Место измерения сооружение-земля" при снятии показаний в течении 4 часов</t>
  </si>
  <si>
    <t>8 часов</t>
  </si>
  <si>
    <t>измерения</t>
  </si>
  <si>
    <t>24 часов</t>
  </si>
  <si>
    <t>6.2.5</t>
  </si>
  <si>
    <t>Измерение разности потенциалов самопишущими приборами. Место измерения "сооружение-сооружение", "РЕЛЬС - земля</t>
  </si>
  <si>
    <t>при снятии показаний в течении 4 часов</t>
  </si>
  <si>
    <t>пункт</t>
  </si>
  <si>
    <t>6.2.6</t>
  </si>
  <si>
    <t>Измерение разности потенциалов методом выносного электрода до 0,5 км подземного сооружения</t>
  </si>
  <si>
    <t>6.2.7</t>
  </si>
  <si>
    <t xml:space="preserve"> То же, при длине подземного сооружения св 0,5 км</t>
  </si>
  <si>
    <t>6.2.8</t>
  </si>
  <si>
    <t xml:space="preserve"> Измерение разности потенциалов визуальными приборами между протектором и землей или цепи протектора</t>
  </si>
  <si>
    <t>6.2.9</t>
  </si>
  <si>
    <t xml:space="preserve"> Измерение сопротивления визуальными приборами между протектором и газопроводом</t>
  </si>
  <si>
    <t>6.2.10</t>
  </si>
  <si>
    <t xml:space="preserve"> Измерение сопротивления дренажной цепи катодной защиты</t>
  </si>
  <si>
    <t>6.2.11</t>
  </si>
  <si>
    <t xml:space="preserve"> Измерение сопротивления рельсового стыка при помощи стыкомера</t>
  </si>
  <si>
    <t>стык</t>
  </si>
  <si>
    <t>6.2.12</t>
  </si>
  <si>
    <t>То же, при помощи двух милливольтметров</t>
  </si>
  <si>
    <t>6.2.13</t>
  </si>
  <si>
    <t xml:space="preserve"> Измерение удельного электрического сопротивления грунта при расстоянии между точками до 200 м</t>
  </si>
  <si>
    <t>6.2.14</t>
  </si>
  <si>
    <t xml:space="preserve"> Измерение удельного электрического сопротивления грунта при расстоянии между точками от 200 м до 500 м</t>
  </si>
  <si>
    <t>6.2.15</t>
  </si>
  <si>
    <t xml:space="preserve"> Измерение сопротивления растекания тока заземляющих Устройств или анодного  заземления</t>
  </si>
  <si>
    <t>6.2.16</t>
  </si>
  <si>
    <t xml:space="preserve"> Измерение продольного и поперечного градиента потенциала</t>
  </si>
  <si>
    <t>6.2.17</t>
  </si>
  <si>
    <t xml:space="preserve"> Измерение поляризационного потенциала с накопительным конденсатором на КИП, оборудованных МЭСД АКХ</t>
  </si>
  <si>
    <t>6.2.18</t>
  </si>
  <si>
    <t>То же, не оборудованных МЭСД АКХ</t>
  </si>
  <si>
    <t>6.2.19</t>
  </si>
  <si>
    <t xml:space="preserve"> Определение опасного действия переменного тока</t>
  </si>
  <si>
    <t>6.2.20</t>
  </si>
  <si>
    <t>Определение полярности омического падания потенциала между сооружением и вспомогательным электродом сравнения</t>
  </si>
  <si>
    <t>6.2.21</t>
  </si>
  <si>
    <t xml:space="preserve"> Определение наличия блуждающих токов в земле при измерении земля земля</t>
  </si>
  <si>
    <t>6.2.22</t>
  </si>
  <si>
    <t>Определение наличия блуждающих токов в земле при измерении "земля -металлическое сооружение"</t>
  </si>
  <si>
    <t>6.2.23.1</t>
  </si>
  <si>
    <t xml:space="preserve"> Определение коррозионной агрессивности грунта по плотности катодного тока</t>
  </si>
  <si>
    <t>6.2.24.1</t>
  </si>
  <si>
    <t xml:space="preserve"> Определение коррозионной агрессивности грунта по удельному электрическому сопротивлению в лабораторных условиях</t>
  </si>
  <si>
    <t>6.2.25</t>
  </si>
  <si>
    <t xml:space="preserve"> Определение величины и направления тока в трубопроводе</t>
  </si>
  <si>
    <t>измерение</t>
  </si>
  <si>
    <t>6.2.26</t>
  </si>
  <si>
    <t xml:space="preserve"> Проверка исправности изолирующего фланцевого (муфтового) соединения на вводах  газопровода с выдачей заключения</t>
  </si>
  <si>
    <t>6.2.27</t>
  </si>
  <si>
    <t xml:space="preserve"> Проверка исправности электроперемычек с выдачей заключения</t>
  </si>
  <si>
    <t>6.2.28</t>
  </si>
  <si>
    <t xml:space="preserve"> Проверка исправности контрольно-измерительног пункта, обopyдованного медно-сульфатным электродом длительного деиствия</t>
  </si>
  <si>
    <t>6.2.29</t>
  </si>
  <si>
    <t xml:space="preserve"> Технический осмотр протекторной защиты при измерении стальным электродом сравнения</t>
  </si>
  <si>
    <t>Протекторн. Защита</t>
  </si>
  <si>
    <t>6.2.30</t>
  </si>
  <si>
    <t xml:space="preserve"> Технический осмотр протекторной защиты при измерении медно-сульфатным электродом  равнения</t>
  </si>
  <si>
    <t>6.2.31</t>
  </si>
  <si>
    <t xml:space="preserve"> Технический осмотр автоматической станции катодной защиты на сложных электронных схемах</t>
  </si>
  <si>
    <t>(В состав работ включено измерение разности потенциалов "сооружение-земля" в точке дренирования, при большем количестве измерений в пп 6.2.31 - 6.2 33 использовать цены п.6.1 3)</t>
  </si>
  <si>
    <t>6.2.32</t>
  </si>
  <si>
    <t xml:space="preserve"> Технический осмотр автоматической станции катодной защиты на электронных  схемах средней сложности</t>
  </si>
  <si>
    <t>6.2.33</t>
  </si>
  <si>
    <t>Технический осмотр неавтоматической станции катодной защиты</t>
  </si>
  <si>
    <t>6.2.34</t>
  </si>
  <si>
    <t xml:space="preserve"> Технических осмотр усиленной дренажной установки на сложных</t>
  </si>
  <si>
    <t>Установка</t>
  </si>
  <si>
    <t>электронных схемах</t>
  </si>
  <si>
    <t>6.2.35</t>
  </si>
  <si>
    <t>Технический осмотр усиленной дренажной установки на</t>
  </si>
  <si>
    <t>электронных схемах средней сложности</t>
  </si>
  <si>
    <t>6.2.36</t>
  </si>
  <si>
    <t xml:space="preserve"> Технический осмотр поляризованной дренажной установки</t>
  </si>
  <si>
    <t>6.2.37</t>
  </si>
  <si>
    <t xml:space="preserve"> Технический осмотр блока совместной защиты</t>
  </si>
  <si>
    <t>6.2.38</t>
  </si>
  <si>
    <t xml:space="preserve"> Проверка эффективности действия катодной или дренажной на установки на сложных электронных схемах при измерении</t>
  </si>
  <si>
    <t>разности потенциалов до 4 пунктов</t>
  </si>
  <si>
    <t>до 6 пунктов</t>
  </si>
  <si>
    <t>до 8 пунктов</t>
  </si>
  <si>
    <t>до 10 пунктов</t>
  </si>
  <si>
    <t>(При измерении разности потенциалов сверх 10 пунктов на каждый последующий Пункт применять коэф. 0,085)</t>
  </si>
  <si>
    <t>6.2.39</t>
  </si>
  <si>
    <t xml:space="preserve"> Проверка эффективности действия катодной или дренажной на установки на средних электронных схемах при измерении</t>
  </si>
  <si>
    <t>(При измерении разности потенциалов сверх 10 пунктов на каждый последующие пункт применять коэф 0,085)</t>
  </si>
  <si>
    <t>6.2.40</t>
  </si>
  <si>
    <t xml:space="preserve"> Проверка эффективности действия неавтоматической катодной станции или поляризованной дренажной установки при измерении</t>
  </si>
  <si>
    <t>(При измерении разности потенциалов сверх 10 пунктов на каждый последующий пункт применять коэф 0,085)</t>
  </si>
  <si>
    <t>6.2.41</t>
  </si>
  <si>
    <t xml:space="preserve"> Периодическая регулировка (наладка) режима работы автоматической ЭЗУ на сложных электронных схемах-(б состав работ включено измерение разности потенциалов</t>
  </si>
  <si>
    <t>сооружение-земля в точке дренирования, при большем количестве измерений в пп.5 1 41 - 5 1.43 использовать п.5.1 3)-</t>
  </si>
  <si>
    <t>6.2.42</t>
  </si>
  <si>
    <t>Периодическая регулировка (наладка) режима работы автомати-</t>
  </si>
  <si>
    <t>ческой ЭЗУ на электронных схемах средней сложности</t>
  </si>
  <si>
    <t>6.2.43</t>
  </si>
  <si>
    <t>Периодическая регулировка (наладка) режима работы неавтоматической ЭЗУ</t>
  </si>
  <si>
    <t>6.2.44</t>
  </si>
  <si>
    <t xml:space="preserve"> Проверка, регулировка и испытание под Максимальной нагрузкой поляризованного дренажа</t>
  </si>
  <si>
    <t>6.2.45</t>
  </si>
  <si>
    <t xml:space="preserve"> Проверка, регулировка и испытание под максимальной нагрузкой</t>
  </si>
  <si>
    <t>усиленного дренажа с магнитными усилителями</t>
  </si>
  <si>
    <t>6.2.46</t>
  </si>
  <si>
    <t>усиленного дренажа с электронной системой регулирования</t>
  </si>
  <si>
    <t>6.2.47</t>
  </si>
  <si>
    <t>станции катодной защиты с неуправляемыми выпрямителями</t>
  </si>
  <si>
    <t>6.2.48</t>
  </si>
  <si>
    <t xml:space="preserve"> Проверка, регулировка и испытание под максимальной нагрузкой </t>
  </si>
  <si>
    <t>станции катодной защиты с управляемыми выпрямителями</t>
  </si>
  <si>
    <t>6.2.49</t>
  </si>
  <si>
    <t xml:space="preserve"> Определение трассы газопровода и сбор данных коррозионного</t>
  </si>
  <si>
    <t>состояния подземного газопровода с помощью передвижной лаборатории</t>
  </si>
  <si>
    <t>1 Техническое обслуживание электрохимзащиты газопроводов от коррозии включает проверку эффективности работы защиты и технический осмотр ЭЗУ</t>
  </si>
  <si>
    <t>2 Работы по электрохимической защита газопроводов от коррозии выполняет монтер по защите подземных трубопроводов от коррозии</t>
  </si>
  <si>
    <t>Глава 3 ТЕКУЩИЙ И КАПИТАЛЬНЫЙ РЕМОНТ</t>
  </si>
  <si>
    <t>6.3.1</t>
  </si>
  <si>
    <t xml:space="preserve"> Демонтаж установки усиленного дренажа при массе до 100 кг</t>
  </si>
  <si>
    <t>6.3.2</t>
  </si>
  <si>
    <t>Демонтаж установки усиленного дренажа при массе св 100 кг</t>
  </si>
  <si>
    <t>6.3.3</t>
  </si>
  <si>
    <t xml:space="preserve"> Демонтаж установки поляризованного дренажа массой до 100 кг</t>
  </si>
  <si>
    <t>6.3.4</t>
  </si>
  <si>
    <t>Демонтаж установки поляризованного дренажа массой св 100 кг</t>
  </si>
  <si>
    <t>6.3.5</t>
  </si>
  <si>
    <t xml:space="preserve"> Демонтаж станции катодной защиты при массе до 100 кг</t>
  </si>
  <si>
    <t>6.3.6</t>
  </si>
  <si>
    <t>Демонтаж станции катодной защиты при массе св 100 кг</t>
  </si>
  <si>
    <t>6.3.7</t>
  </si>
  <si>
    <t xml:space="preserve"> Внешний осмотр автоматической ЭЗУ с составлением дефектной</t>
  </si>
  <si>
    <t>ведомости</t>
  </si>
  <si>
    <t>6.3.8</t>
  </si>
  <si>
    <t xml:space="preserve"> Внешний осмотр неавтоматической ЭЗУ с составлением дефект-</t>
  </si>
  <si>
    <t>ной ведомости</t>
  </si>
  <si>
    <t>6.3.9</t>
  </si>
  <si>
    <t>Ремонт электронного (электромагнитного) блока управления</t>
  </si>
  <si>
    <t>ЭЗУ при количестве заменяемых деталей до 2</t>
  </si>
  <si>
    <t>до 5</t>
  </si>
  <si>
    <t>до 8</t>
  </si>
  <si>
    <t>до 10</t>
  </si>
  <si>
    <t>6.3.10</t>
  </si>
  <si>
    <t xml:space="preserve"> Ремонт питающего трансформатора блока управления ЭЗУ на</t>
  </si>
  <si>
    <t>трансформ.</t>
  </si>
  <si>
    <t>сложных электронных схемах</t>
  </si>
  <si>
    <t>6.3.11</t>
  </si>
  <si>
    <t xml:space="preserve"> Ремонт питающего трансформатора блока управления неавтома-</t>
  </si>
  <si>
    <t>тической катодной станции или поляризованного дренажа</t>
  </si>
  <si>
    <t>6.3.12</t>
  </si>
  <si>
    <t>Ремонт импульсного трансформатора блока управления ЭЗУ на</t>
  </si>
  <si>
    <t>6.3.13</t>
  </si>
  <si>
    <t xml:space="preserve"> Ремонт импульсного трансформатора блока управления неавто-</t>
  </si>
  <si>
    <t>матической &lt;катодной станции или поляризованного дренажа</t>
  </si>
  <si>
    <t>6.3.14</t>
  </si>
  <si>
    <t xml:space="preserve"> Ремонт импульсного трансформатора электроизмерительного</t>
  </si>
  <si>
    <t>блока ЭЗУ на сложных электронных схемах</t>
  </si>
  <si>
    <t>6.3.15</t>
  </si>
  <si>
    <t>Ремонт импульсного трансформатора электроизмерительного</t>
  </si>
  <si>
    <t>блока неавтоматической катодной станции или Поляризованного</t>
  </si>
  <si>
    <t>дренажа</t>
  </si>
  <si>
    <t>6.3.16</t>
  </si>
  <si>
    <t xml:space="preserve"> Ремонт силового трансформатора ЭЗУ на сложных электронных</t>
  </si>
  <si>
    <t>схемах</t>
  </si>
  <si>
    <t>6.3.17</t>
  </si>
  <si>
    <t xml:space="preserve"> Ремонт силового трансформатора неавтоматической катодной</t>
  </si>
  <si>
    <t>станции или поляризованного дренажа</t>
  </si>
  <si>
    <t>6.3.18</t>
  </si>
  <si>
    <t xml:space="preserve"> Ремонт электроизмерительного блока на автоматической ЭЗУ</t>
  </si>
  <si>
    <t>при количестве заменяемых деталей блока до 2</t>
  </si>
  <si>
    <t>6.3.19</t>
  </si>
  <si>
    <t xml:space="preserve"> Ремонт вентильных блоков на ЭЗУ при количестве заменяемых</t>
  </si>
  <si>
    <t>диодов до двух</t>
  </si>
  <si>
    <t>6.3.20</t>
  </si>
  <si>
    <t xml:space="preserve"> То же, при количестве заменяемых диодов свыше двух</t>
  </si>
  <si>
    <t>6.3.21</t>
  </si>
  <si>
    <t>Ремонт дросселя магнитного усилителя ЭЗУ на сложных</t>
  </si>
  <si>
    <t>дроссель</t>
  </si>
  <si>
    <t>электронных  схемах</t>
  </si>
  <si>
    <t>6.3.22</t>
  </si>
  <si>
    <t>Ремонт дросселя магнитного усилителя неавтоматической</t>
  </si>
  <si>
    <t>катодной станции или поляризованного</t>
  </si>
  <si>
    <t>6.3.23</t>
  </si>
  <si>
    <t xml:space="preserve"> Ремонт сглаживающего дросселя ЭЗУ на сложных электронных</t>
  </si>
  <si>
    <t>6.3.24</t>
  </si>
  <si>
    <t xml:space="preserve"> Ремонт сглаживающего дросселя неавтоматической катодной</t>
  </si>
  <si>
    <t>6.3.25</t>
  </si>
  <si>
    <t>Ремонт контактного устройства на анодном заземлении в ковере</t>
  </si>
  <si>
    <t>контактное</t>
  </si>
  <si>
    <t>или колодце</t>
  </si>
  <si>
    <t>6.3.26</t>
  </si>
  <si>
    <t xml:space="preserve"> Ремонт контактного устройства на анодном заземлении на</t>
  </si>
  <si>
    <t>рельсах электрического транспорта</t>
  </si>
  <si>
    <t>6.3.27</t>
  </si>
  <si>
    <t xml:space="preserve"> Ремонт контактного устройства на трубопроводе в колодце</t>
  </si>
  <si>
    <t>или ковере</t>
  </si>
  <si>
    <t>6.3.28</t>
  </si>
  <si>
    <t xml:space="preserve"> Ремонт изолирующих фланцевых соединении с заменой двух втулок</t>
  </si>
  <si>
    <t>соединение</t>
  </si>
  <si>
    <t>(На каждые последующие две втулки применять коэф 0,7)</t>
  </si>
  <si>
    <t>6.3.29</t>
  </si>
  <si>
    <t xml:space="preserve"> Ремонт изолирующих фланцевых соединений с заменой</t>
  </si>
  <si>
    <t>изолирующей прокладки</t>
  </si>
  <si>
    <t>6.3.30</t>
  </si>
  <si>
    <t xml:space="preserve"> Ремонт контрольно-измерительного пункта на трубопроводе,оборудованном медно-сульфатным электродом сравнения длительного действия</t>
  </si>
  <si>
    <t>6.3.31</t>
  </si>
  <si>
    <t xml:space="preserve"> Определение мест повреждения дренажного кабеля приборным</t>
  </si>
  <si>
    <t>10 м кабеля</t>
  </si>
  <si>
    <t>методом</t>
  </si>
  <si>
    <t>6.3.32</t>
  </si>
  <si>
    <t xml:space="preserve"> Замена трансформатора электроизмерительного блока</t>
  </si>
  <si>
    <t>трансформ</t>
  </si>
  <si>
    <t>6.3.33</t>
  </si>
  <si>
    <t xml:space="preserve"> Замена теристора ЭЗУ</t>
  </si>
  <si>
    <t>теристор</t>
  </si>
  <si>
    <t>6.3.34</t>
  </si>
  <si>
    <t xml:space="preserve"> Замена потенциометра</t>
  </si>
  <si>
    <t>потенц-метр</t>
  </si>
  <si>
    <t>6.3.35</t>
  </si>
  <si>
    <t xml:space="preserve"> Замена электрической кабельной линии при массе кабеля 10 кг</t>
  </si>
  <si>
    <t>1м кабеля</t>
  </si>
  <si>
    <t>6.3.36</t>
  </si>
  <si>
    <t xml:space="preserve"> Ремонт воздушной линии питания</t>
  </si>
  <si>
    <t>одна</t>
  </si>
  <si>
    <t>6.3.37</t>
  </si>
  <si>
    <t xml:space="preserve"> Окраска шкафа</t>
  </si>
  <si>
    <t>6.3.38</t>
  </si>
  <si>
    <t xml:space="preserve"> Устранение повреждений шкафа поляризованной дренажной</t>
  </si>
  <si>
    <t>стенка шкафа</t>
  </si>
  <si>
    <t>установки</t>
  </si>
  <si>
    <t>6.3.39</t>
  </si>
  <si>
    <t xml:space="preserve"> Устранение повреждений шкафа усиленной дренажной</t>
  </si>
  <si>
    <t>6.3.40</t>
  </si>
  <si>
    <t xml:space="preserve"> Устранение повреждений шкафа катодной установки с неуправ-</t>
  </si>
  <si>
    <t>ляемыми выпрямителями</t>
  </si>
  <si>
    <t>6.3.41</t>
  </si>
  <si>
    <t xml:space="preserve"> Устранение повреждений шкафа катодной установки с управляе-</t>
  </si>
  <si>
    <t>мыми выпрямителями</t>
  </si>
  <si>
    <t>6.3.42</t>
  </si>
  <si>
    <t xml:space="preserve"> Изготовление подставки из уголка</t>
  </si>
  <si>
    <t>подставка</t>
  </si>
  <si>
    <t>6.3.43</t>
  </si>
  <si>
    <t xml:space="preserve"> Изготовление коробки для отключающего устройства</t>
  </si>
  <si>
    <t>коробка</t>
  </si>
  <si>
    <t>6.3.44</t>
  </si>
  <si>
    <t xml:space="preserve"> Изготовление кроссовок (жгутов) с разъемами для преобразова-</t>
  </si>
  <si>
    <t>кроссовка</t>
  </si>
  <si>
    <t>телеи станций катодной защиты</t>
  </si>
  <si>
    <t>6.3.45</t>
  </si>
  <si>
    <t>То же, для преобразователей дренажной установки</t>
  </si>
  <si>
    <t>6.3.46</t>
  </si>
  <si>
    <t xml:space="preserve"> Изготовление панелей из стеклопластика или текстолита для</t>
  </si>
  <si>
    <t>панель</t>
  </si>
  <si>
    <t>дренажных установок всех типов и преобразователеи катодных станции</t>
  </si>
  <si>
    <t>6.3.47</t>
  </si>
  <si>
    <t>Ремонт переключателя</t>
  </si>
  <si>
    <t>переклюй</t>
  </si>
  <si>
    <t>РАЗДЕЛ 7 ГАЗОРЕГУЛЯТОРНЫЕ ПУНКТЫ (ГРП), (ГРУ), (ШРП)</t>
  </si>
  <si>
    <t>Глава 1. ОСМОТР ТЕХНИЧЕСКОГО СОСТОЯНИЯ (ОБХОД).</t>
  </si>
  <si>
    <t>7.1.1</t>
  </si>
  <si>
    <t xml:space="preserve"> Осмотр технического состояния ГРП при одной нитке газопровода</t>
  </si>
  <si>
    <t>(В зимний период в пунктах 7 1.1 - 7 1 5 применять коэф.1,2)</t>
  </si>
  <si>
    <t>7.1.2</t>
  </si>
  <si>
    <t xml:space="preserve"> Осмотр технического состояния ГРП при двух нитках газопровода</t>
  </si>
  <si>
    <t>7.1.3</t>
  </si>
  <si>
    <t xml:space="preserve"> Осмотр технического состояния ГРП при трех нитках газопровода</t>
  </si>
  <si>
    <t>7.1.4</t>
  </si>
  <si>
    <t xml:space="preserve"> Осмотр технического состояния ШРП при одной нитке газопровода</t>
  </si>
  <si>
    <t>7.1.5</t>
  </si>
  <si>
    <t xml:space="preserve"> Осмотр технического состояния  ШРП при двух нитках газопровода</t>
  </si>
  <si>
    <t>7.1.6</t>
  </si>
  <si>
    <t xml:space="preserve"> Осмотр технического состояния регуляторов давления типа регулятор  РДГК-6, РДГК-10, РДГД-20, РДНК-400, РДСК-50</t>
  </si>
  <si>
    <t>1 Работы по осмотру технического состояния, техническому обслуживанию и ремонту ГРП, ГРУ и ШРП выполняет слесарь по эксплуатации и ремонту газового оборудования; рабаты по техническому обслуживанию и ремонту телемеханического комплекса  слесарь по контролю</t>
  </si>
  <si>
    <t>2 Трудозатраты при эксплуатации ГРУ приравнены к ГРП</t>
  </si>
  <si>
    <t>Глава 2. ТЕХНИЧЕСКОЕ ОБСЛУЖИВАНИЕ И ТЕКУЩИЙ РЕМОНТ</t>
  </si>
  <si>
    <t xml:space="preserve">  </t>
  </si>
  <si>
    <t>7.2.1</t>
  </si>
  <si>
    <t xml:space="preserve"> Техническое обслуживание ГРП при одной нитке газопровода</t>
  </si>
  <si>
    <t>ГРП</t>
  </si>
  <si>
    <t>диаметром до 100 мм</t>
  </si>
  <si>
    <t>7.2.2</t>
  </si>
  <si>
    <t xml:space="preserve"> Техническое обслуживание ГРП при двух нитках</t>
  </si>
  <si>
    <t>газопровода диаметром до 100 мм</t>
  </si>
  <si>
    <t>(При трех нитках применять к цене коэф.1,3)</t>
  </si>
  <si>
    <t>(При трех нитках применять к цене козф.1,3)</t>
  </si>
  <si>
    <t>7.2.3</t>
  </si>
  <si>
    <t xml:space="preserve"> Текущий ремонт оборудования ГРП при одной нитке</t>
  </si>
  <si>
    <t>газопровода</t>
  </si>
  <si>
    <t>7.2.4</t>
  </si>
  <si>
    <t xml:space="preserve"> Тоже, при двух нитках газопровода</t>
  </si>
  <si>
    <t>7.2.5</t>
  </si>
  <si>
    <t xml:space="preserve"> Техническое обслуживание оборудования ШРП при одной</t>
  </si>
  <si>
    <t>ШРП</t>
  </si>
  <si>
    <t>нитке газопровода</t>
  </si>
  <si>
    <t>7.2.6</t>
  </si>
  <si>
    <t>7.2.7.</t>
  </si>
  <si>
    <t xml:space="preserve"> Текущий ремонт оборудования ШРП при одной нитке</t>
  </si>
  <si>
    <t>7.2.8</t>
  </si>
  <si>
    <t>7.2.9.</t>
  </si>
  <si>
    <t xml:space="preserve"> Техническое обслуживание РДГК.6. РДГК.10</t>
  </si>
  <si>
    <t>7.2.10</t>
  </si>
  <si>
    <t xml:space="preserve"> Текущий ремонт РДГК-6, РДГК-10</t>
  </si>
  <si>
    <t>7.2.11</t>
  </si>
  <si>
    <t>Техническое обслуживание РДГД-20, РДНК-400, РДСК-50</t>
  </si>
  <si>
    <t>7.2.12</t>
  </si>
  <si>
    <t>Текущий ремонт РДГД-20, РДНК.400, РДСК.50</t>
  </si>
  <si>
    <t>7.2.13</t>
  </si>
  <si>
    <t xml:space="preserve"> Чистка крестовины регулятора РДГК-10</t>
  </si>
  <si>
    <t>7.2.14</t>
  </si>
  <si>
    <t>Регулировка хода штока Регулятора РДГК 10</t>
  </si>
  <si>
    <t>7.2.15</t>
  </si>
  <si>
    <t>Ремонт втулки регулятора РДГК-10</t>
  </si>
  <si>
    <t>7.2.16</t>
  </si>
  <si>
    <t xml:space="preserve"> Отключение ГРП в колодце</t>
  </si>
  <si>
    <t>7.2.17</t>
  </si>
  <si>
    <t xml:space="preserve"> То же, внутри помещения ГРП</t>
  </si>
  <si>
    <t>7.2.18</t>
  </si>
  <si>
    <t>Отключение ГРП после остановки</t>
  </si>
  <si>
    <t>7.2.19</t>
  </si>
  <si>
    <t xml:space="preserve"> Продувка газопровода в ГРП</t>
  </si>
  <si>
    <t>7.2.20</t>
  </si>
  <si>
    <t xml:space="preserve"> Проверка параметров срабатывания и настройка РДУК</t>
  </si>
  <si>
    <t>с диаметром до 100 мм</t>
  </si>
  <si>
    <t>РДУК</t>
  </si>
  <si>
    <t>7.2.21</t>
  </si>
  <si>
    <t xml:space="preserve"> Проверка параметров срабатывания и настройка ПКН, ПЗК И КП3</t>
  </si>
  <si>
    <t>101- 200 мм</t>
  </si>
  <si>
    <t>7.2.22</t>
  </si>
  <si>
    <t xml:space="preserve"> Проверка параметров срабатывания и настройка ПСК-50</t>
  </si>
  <si>
    <t>7.2.23</t>
  </si>
  <si>
    <t>Проверка Параметров срабатывания и настройка ППК-60</t>
  </si>
  <si>
    <t>7.2.24</t>
  </si>
  <si>
    <t xml:space="preserve"> Пневматическое испытание трубки электропроводки в ГРП</t>
  </si>
  <si>
    <t>7.2.25</t>
  </si>
  <si>
    <t>Продувке импульсных трубок в ГРП</t>
  </si>
  <si>
    <t>7.2.26</t>
  </si>
  <si>
    <t xml:space="preserve"> Очистка газового фильтра типа ФВ диаметром 50 мм</t>
  </si>
  <si>
    <t>100 мм</t>
  </si>
  <si>
    <t>200 мм</t>
  </si>
  <si>
    <t>7.2.27</t>
  </si>
  <si>
    <t xml:space="preserve"> Очистка от конденсата газового оборудования ГРП диаметрам</t>
  </si>
  <si>
    <t>7.2.28</t>
  </si>
  <si>
    <t xml:space="preserve"> Очистка от графита оборудования ГРП диаметром 50 мм</t>
  </si>
  <si>
    <t>7.2.29</t>
  </si>
  <si>
    <t xml:space="preserve"> Техническое обслуживание телемеханических установок системы Контур-21</t>
  </si>
  <si>
    <t>Ритм-1</t>
  </si>
  <si>
    <t>7.2.30</t>
  </si>
  <si>
    <t>Техническое обслуживание радиостанции</t>
  </si>
  <si>
    <t>радиостанция</t>
  </si>
  <si>
    <t>Глава 3. КАПИТАЛЬНЫЙ РЕМОНТ</t>
  </si>
  <si>
    <t>7 3.1.</t>
  </si>
  <si>
    <t xml:space="preserve"> Замена клапана при ремонте регулятора давления типа:</t>
  </si>
  <si>
    <t>РДУК-2-50, РДБК1-50, РДГ-50</t>
  </si>
  <si>
    <t>РДУК-2-100,РДБК1-100, РДГ-80</t>
  </si>
  <si>
    <t>РДУК-2-200,РДБК1-200, РДГ-150</t>
  </si>
  <si>
    <t xml:space="preserve">7.3 2 </t>
  </si>
  <si>
    <t>Замена штока при ремонте регулятора давления типа</t>
  </si>
  <si>
    <t>РДУК-2-100,РД6К1-100, РДГ-80</t>
  </si>
  <si>
    <t>7.3.3.</t>
  </si>
  <si>
    <t xml:space="preserve"> Замена седла при ремонте регулятора давления типа:</t>
  </si>
  <si>
    <t>седло</t>
  </si>
  <si>
    <t>7.3 4</t>
  </si>
  <si>
    <t xml:space="preserve"> Замена мембраны при ремонте регулятора давления типа</t>
  </si>
  <si>
    <t>РДУК-2-100 .РДБК1-100, РДГ-80</t>
  </si>
  <si>
    <t>7 3 5.</t>
  </si>
  <si>
    <t xml:space="preserve"> Ремонт пилота регулятора давления ГРП при замене пружины</t>
  </si>
  <si>
    <t>мембраны</t>
  </si>
  <si>
    <t>7 3 6</t>
  </si>
  <si>
    <t xml:space="preserve"> Замена пружины предохранительно-запорного клапана ГРП при диаметре газопровода до 100 мм</t>
  </si>
  <si>
    <t>7 3.7.</t>
  </si>
  <si>
    <t xml:space="preserve"> То же, при диаметре газопроводе 101- 200 мм</t>
  </si>
  <si>
    <t>7.3.8.</t>
  </si>
  <si>
    <t>Замена мембраны предохранительно-запорного клапана ГРП при диаметра газопровода до 100 мм</t>
  </si>
  <si>
    <t>7.3.9.</t>
  </si>
  <si>
    <t xml:space="preserve"> То же, при диаметре газопровода 101- 200 мм</t>
  </si>
  <si>
    <t>7.3.10.</t>
  </si>
  <si>
    <t xml:space="preserve"> Замена клапана предохранительно-запорного клапана ГРП при диаметре газопровода до 100 мм</t>
  </si>
  <si>
    <t>7.3.11.</t>
  </si>
  <si>
    <t xml:space="preserve"> То же, при диаметре газопровода 101. 200 мм</t>
  </si>
  <si>
    <t xml:space="preserve">7 3 12. </t>
  </si>
  <si>
    <t>Ремонт пружинного сбросного клапана ГРП при замене: Пружины</t>
  </si>
  <si>
    <t>резинового уплотнителя</t>
  </si>
  <si>
    <t>7 3 13</t>
  </si>
  <si>
    <t xml:space="preserve"> Ревизия фильтра типа ФВ диаметром 50 мм</t>
  </si>
  <si>
    <t>7 3.14.</t>
  </si>
  <si>
    <t xml:space="preserve"> Ревизия фильтра типа ФС диаметром 50 мм</t>
  </si>
  <si>
    <t>300 мм</t>
  </si>
  <si>
    <t>7.3.15.</t>
  </si>
  <si>
    <t xml:space="preserve"> Масляная окраска молниеприемника и токоотводов ГРП</t>
  </si>
  <si>
    <t>м2 окраш.поверхности</t>
  </si>
  <si>
    <t>при одной окраске</t>
  </si>
  <si>
    <t>при двух окрасках</t>
  </si>
  <si>
    <t>7.3.16.</t>
  </si>
  <si>
    <t xml:space="preserve"> Замена регулятора давления ШРП с регулятором типа РД-32М</t>
  </si>
  <si>
    <t>РД-50М</t>
  </si>
  <si>
    <t>7 3 17.</t>
  </si>
  <si>
    <t xml:space="preserve"> Ремонт регулятора давления РД-32М при замене пружины</t>
  </si>
  <si>
    <t>7.3.18</t>
  </si>
  <si>
    <t>Ремонт регулятора давления PО-50М при замене пружины</t>
  </si>
  <si>
    <t>7 3 19</t>
  </si>
  <si>
    <t xml:space="preserve"> Ремонт регулятора типа РДГК-6 при замене прокладки</t>
  </si>
  <si>
    <t>7.3.20.</t>
  </si>
  <si>
    <t xml:space="preserve"> Ремонт регулятора типа РДГК 10 при замене фильтра</t>
  </si>
  <si>
    <t>7.3.21.</t>
  </si>
  <si>
    <t xml:space="preserve"> Ремонт регулятора типа РДГК-10 при замене мембраны ПЗК</t>
  </si>
  <si>
    <t>7.3.22.</t>
  </si>
  <si>
    <t>Та же, при замене прокладки на входе и выходе регуляторы</t>
  </si>
  <si>
    <t>7.3.23</t>
  </si>
  <si>
    <t xml:space="preserve"> Ремонт регулятора типа РДГК-10 при замене втулки штока регулятора</t>
  </si>
  <si>
    <t>втулка</t>
  </si>
  <si>
    <t>7.3.24</t>
  </si>
  <si>
    <t xml:space="preserve"> То же, при замене Резинки клапана регулятора</t>
  </si>
  <si>
    <t>резинка</t>
  </si>
  <si>
    <t>7.3.25</t>
  </si>
  <si>
    <t xml:space="preserve"> Замена предохранительно- запорного клапана типа ПКК.40М шкафных регуляторных пунктов</t>
  </si>
  <si>
    <t>7.3.26</t>
  </si>
  <si>
    <t>Ремонт предохранительно- запорного клапана типа ПКК-40М шкафных регуляторных Пунктов</t>
  </si>
  <si>
    <t>7.3.27</t>
  </si>
  <si>
    <t xml:space="preserve"> Прочистка пропускного седла ПКК40М</t>
  </si>
  <si>
    <t>7.3.28</t>
  </si>
  <si>
    <t xml:space="preserve"> Ремонт СППК - 4</t>
  </si>
  <si>
    <t>7.3.29</t>
  </si>
  <si>
    <t xml:space="preserve"> Ремонт регулятора давления газа типа РДГК 6 и РДГК-10 При замене мембраны</t>
  </si>
  <si>
    <t>7 3 30</t>
  </si>
  <si>
    <t xml:space="preserve"> Ремонт регулятора давления газа типа РДГК-20 РДНК-400 и PACK-50 при замене мембраны</t>
  </si>
  <si>
    <t>7 3.31</t>
  </si>
  <si>
    <t xml:space="preserve"> Проверка одной нитки газопровода  ГРП на прочность</t>
  </si>
  <si>
    <t>после замены оборудования</t>
  </si>
  <si>
    <t>(При двух нитках газопровода применять коэф. 1,7: при трех нитках - 2,5)</t>
  </si>
  <si>
    <t>7 3.32.</t>
  </si>
  <si>
    <t xml:space="preserve"> Проверка одной нитки газопровода е ГРП на герметичность после замены оборудования</t>
  </si>
  <si>
    <t>(При двух нитках газопровода применять коэф. 1,7, при трех нитках - 2,5)</t>
  </si>
  <si>
    <t>7.3 33</t>
  </si>
  <si>
    <t xml:space="preserve"> Отключение (консервация) оборудования ГРП</t>
  </si>
  <si>
    <t>7 3 34</t>
  </si>
  <si>
    <t xml:space="preserve"> Пуск(расконсервации)ГРП после отключения</t>
  </si>
  <si>
    <t>7 3 35.</t>
  </si>
  <si>
    <t xml:space="preserve"> Отключение (консервация) оборудования ШРП</t>
  </si>
  <si>
    <t>(При работе в зимних условиях в пунктах 7.3.35 и 7 3.36 применять коэф 1,2)</t>
  </si>
  <si>
    <t>7 3 36</t>
  </si>
  <si>
    <t xml:space="preserve"> Пуск (расконсервация) ШРП после отключения</t>
  </si>
  <si>
    <t>7 3.37.</t>
  </si>
  <si>
    <t xml:space="preserve"> Замена пружинных манометров в ГРП</t>
  </si>
  <si>
    <t>манометр</t>
  </si>
  <si>
    <t>Глава 4. ДИАГНОСТИКА ТЕХНИЧЕСКОГО СОСТОЯНИЯ ГАЗОПРОВОДОВ И ОБОРУДОВАНИЯ ГРП (ШРП)</t>
  </si>
  <si>
    <t>7.4.1</t>
  </si>
  <si>
    <t xml:space="preserve"> Анализ технической документации</t>
  </si>
  <si>
    <t>7.4.2</t>
  </si>
  <si>
    <t xml:space="preserve"> Проверка плотности всех соединений газопроводов и арматуры</t>
  </si>
  <si>
    <t>7.4.3</t>
  </si>
  <si>
    <t xml:space="preserve"> Проверка пределов регулирования давления и стабильности работы регулятора при изменении расхода газа</t>
  </si>
  <si>
    <t>7.4.4</t>
  </si>
  <si>
    <t>Проверка пределов срабатывания предохранительно-запорных и сбросных клапанов</t>
  </si>
  <si>
    <t>7.4.5</t>
  </si>
  <si>
    <t xml:space="preserve"> Проверка перепада давления на фильтре</t>
  </si>
  <si>
    <t>7.4.6</t>
  </si>
  <si>
    <t xml:space="preserve"> Проверка сроков государственной метрологической поверки Контрольно-измерительных приборов и узлов учета газа</t>
  </si>
  <si>
    <t>7.4.7</t>
  </si>
  <si>
    <t xml:space="preserve"> Визуальный и измерительный контроль оборудования</t>
  </si>
  <si>
    <t>7.4.8</t>
  </si>
  <si>
    <t>Акустико-эмиссионный (АЭ) контроль оборудования и газопроводов ГРП с проверкой на герметичность внутреннюю герметичность ответственного оборудования, а также с проверкой на срочность</t>
  </si>
  <si>
    <t>7.4.9</t>
  </si>
  <si>
    <t xml:space="preserve"> Неразрушающий контроль отбракованных сварных соединений АЭ-методом контроля, радиографическим методом контроля</t>
  </si>
  <si>
    <t>7.4.10</t>
  </si>
  <si>
    <t xml:space="preserve"> Анализ технического состояния ГРП составление заключения экспертизы промышленной безопасности</t>
  </si>
  <si>
    <t>7.4.11</t>
  </si>
  <si>
    <t>7.4.12</t>
  </si>
  <si>
    <t>7.4.13</t>
  </si>
  <si>
    <t xml:space="preserve"> Проверка пределов регулирования Давления и стабильности работы регулятора при изменении расхода газа</t>
  </si>
  <si>
    <t>7.4.14</t>
  </si>
  <si>
    <t>7.4.15</t>
  </si>
  <si>
    <t>7.4.16</t>
  </si>
  <si>
    <t xml:space="preserve"> Проверка сроков государственной метрологической поверки контрольно-измерительных приборов и узлов учета газа</t>
  </si>
  <si>
    <t>7.4.17</t>
  </si>
  <si>
    <t>7.4.18</t>
  </si>
  <si>
    <t xml:space="preserve"> Акустико-змиссионный (АЭ) контроль оборудования " газопроводов ГРП с проверкой на герметичность внутреннюю герметичность ответственного оборудования, а также с Проверкой на прочность</t>
  </si>
  <si>
    <t>7.4.19</t>
  </si>
  <si>
    <t>7.4.20</t>
  </si>
  <si>
    <t xml:space="preserve"> Анализ технического состояния ГРП, составление заключения экспертизы промышленной безопасности</t>
  </si>
  <si>
    <t xml:space="preserve">РАЗДЕЛ 8. РЕЗЕРВУАРНЫЕ, ИСПАРИТЕЛЬНЫЕ И ГРУППОВЫЕ БАЛЛОННЫЕ УСТАНОВКИ СУГ </t>
  </si>
  <si>
    <t>8.1.1.</t>
  </si>
  <si>
    <t xml:space="preserve"> Внешний осмотр (обход) технического состояния групповой баллонной установки из двух баллонов</t>
  </si>
  <si>
    <t>(На каждые последующие два баллона применять коэф 0,2)</t>
  </si>
  <si>
    <t>8.1.2</t>
  </si>
  <si>
    <t xml:space="preserve"> Техническое обслуживание групповой баллонной установки при двух баллонах в одной установке</t>
  </si>
  <si>
    <t>8.1.3</t>
  </si>
  <si>
    <t xml:space="preserve"> То же, при количестве баллонов в одной установке 3 - 4</t>
  </si>
  <si>
    <t>8.1.4</t>
  </si>
  <si>
    <t xml:space="preserve"> То же, при количестве баллонов в одной установке 5-6</t>
  </si>
  <si>
    <t>8.1.5</t>
  </si>
  <si>
    <t xml:space="preserve"> То же, при количестве баллонов в одной установке 7 - 8</t>
  </si>
  <si>
    <t>8.1.6</t>
  </si>
  <si>
    <t xml:space="preserve"> То же, при количестве баллонов в одной установке 9 - 10</t>
  </si>
  <si>
    <t>8.1.7</t>
  </si>
  <si>
    <t xml:space="preserve"> Внешний осмотр (обход) технического состояния резервуарной установки</t>
  </si>
  <si>
    <t>подземная емкость</t>
  </si>
  <si>
    <t>(На каждую послед. емкость в установка применять коэф.0,7)</t>
  </si>
  <si>
    <t>8.1.8</t>
  </si>
  <si>
    <t xml:space="preserve"> Внешний осмотр (обход) подземного газопровода от резервуарной установки до ввода в дом</t>
  </si>
  <si>
    <t>8.1.9</t>
  </si>
  <si>
    <t xml:space="preserve"> Техническое обслуживание резервуарной установки при одной редукционной головке в установке</t>
  </si>
  <si>
    <t>8.1.10</t>
  </si>
  <si>
    <t>То же, при двух редукционных головках</t>
  </si>
  <si>
    <t>8.1.11</t>
  </si>
  <si>
    <t>То же, при трех редукционных головках</t>
  </si>
  <si>
    <t>8.1.12</t>
  </si>
  <si>
    <t>То же, при четырех редукционных головках</t>
  </si>
  <si>
    <t>8.1.13</t>
  </si>
  <si>
    <t>Техническое обслуживание редукционной головки резервуарной установки</t>
  </si>
  <si>
    <t>ред головка</t>
  </si>
  <si>
    <t>8.1.14</t>
  </si>
  <si>
    <t>Техническое обслуживание испарителя типа РЭП</t>
  </si>
  <si>
    <t>испаритель</t>
  </si>
  <si>
    <t>8.1.15</t>
  </si>
  <si>
    <t>Техническое обслуживание испарителя типа ИГПО</t>
  </si>
  <si>
    <t>8.1.16</t>
  </si>
  <si>
    <t xml:space="preserve"> Проверка технического состояния электрической части испарителей типа РЭП, ИП</t>
  </si>
  <si>
    <t>8.1.17</t>
  </si>
  <si>
    <t xml:space="preserve"> Техническое освидетельствование резервуаров при объеме сосуда 2,5 м'</t>
  </si>
  <si>
    <t>сосуд</t>
  </si>
  <si>
    <t>8.1.18</t>
  </si>
  <si>
    <t>Техническое освидетельствование резервуаров при объеме сосуда 5,0 м'</t>
  </si>
  <si>
    <t>8.1.19</t>
  </si>
  <si>
    <t xml:space="preserve"> Удаление неиспарившихся остатков из резервуарной емкости</t>
  </si>
  <si>
    <t>1 м3 газа</t>
  </si>
  <si>
    <t>8.1.20</t>
  </si>
  <si>
    <t xml:space="preserve"> Слив сжиженного газа в резервуарную установку</t>
  </si>
  <si>
    <t>8.1.21</t>
  </si>
  <si>
    <t xml:space="preserve"> Техническое освидетельствование баллонов емкостью 5 л</t>
  </si>
  <si>
    <t>баллон</t>
  </si>
  <si>
    <t>8.1.22</t>
  </si>
  <si>
    <t>То же, емкостью 27 и 55 л</t>
  </si>
  <si>
    <t>Примечание - Работы по разделу 8 (главы '1 --3) выполняет слесарь по эксплуатации и ремонту газового оборудования.</t>
  </si>
  <si>
    <t>Глава 2. ТЕКУЩИЙ И КАПИТАЛЬНЫЙ РЕМОНТ РЕЗЕРВУАРНЫХ И ГАЗОБАЛЛОННЫХ УСТАНОВОК</t>
  </si>
  <si>
    <t>8. 2. 1</t>
  </si>
  <si>
    <t xml:space="preserve"> Ремонт регулятора давления газа типа РД групповой баллонной установки при замене мембраны</t>
  </si>
  <si>
    <t>ругулято</t>
  </si>
  <si>
    <t>8. 2. 2</t>
  </si>
  <si>
    <t xml:space="preserve"> То же, при замене пружины</t>
  </si>
  <si>
    <t>8. 2. 3</t>
  </si>
  <si>
    <t xml:space="preserve"> Замена регулятора давления типа РД групповой баллонной установки</t>
  </si>
  <si>
    <t>8. 2. 4</t>
  </si>
  <si>
    <t>Ремонт сбросного клапана групповой баллонной установки при замене мембраны</t>
  </si>
  <si>
    <t>8. 2. 5</t>
  </si>
  <si>
    <t>8. 2. 6</t>
  </si>
  <si>
    <t xml:space="preserve"> Замена сбросного клапана групповой баллонной установки</t>
  </si>
  <si>
    <t>8. 2. 7</t>
  </si>
  <si>
    <t xml:space="preserve"> Замена прокладок уплотнителя клапана регулятора давления газа типа РДГ-6, РДГ-8 и др</t>
  </si>
  <si>
    <t>8. 2. 8</t>
  </si>
  <si>
    <t xml:space="preserve"> Замена наполнительного вентиля редукционной головки</t>
  </si>
  <si>
    <t>вентиль</t>
  </si>
  <si>
    <t>8. 2. 9</t>
  </si>
  <si>
    <t xml:space="preserve"> Замена вентиля неиспарившихся остатков редукционной головки</t>
  </si>
  <si>
    <t>8. 2. 10</t>
  </si>
  <si>
    <t>Замена вентиля газовой фазы редукционной головки резервуара</t>
  </si>
  <si>
    <t>8. 2. 11</t>
  </si>
  <si>
    <t xml:space="preserve"> Замена углового вентиля редукционной головки резервуара</t>
  </si>
  <si>
    <t>8. 2. 12</t>
  </si>
  <si>
    <t>Замена уровнемерного вентиля редукционной головки резервуара</t>
  </si>
  <si>
    <t>8. 2. 13</t>
  </si>
  <si>
    <t>Замена вентиля паровой фазы редукционной головки резервуара</t>
  </si>
  <si>
    <t>8. 2. 14</t>
  </si>
  <si>
    <t>Замена предохранительного клапана типа ПКК-40М редукционной головки резервуара</t>
  </si>
  <si>
    <t>8. 2. 15</t>
  </si>
  <si>
    <t>8.2.15. Замена регулятора давления газа (РД-32, РД-32М)редукционной головки резервуара емкостью до 10 м3</t>
  </si>
  <si>
    <t>8. 2. 16</t>
  </si>
  <si>
    <t xml:space="preserve"> Замена трехходового крана редукционной головки резервуара емкостью до 10 м</t>
  </si>
  <si>
    <t>8. 2. 17</t>
  </si>
  <si>
    <t xml:space="preserve"> Замена манометра редукционной головки резервуара емкостью до 10 м</t>
  </si>
  <si>
    <t>8. 2. 18</t>
  </si>
  <si>
    <t xml:space="preserve"> Замена натяжного (муфтового) крана диаметром 32 мм редукционной головки резервуара емкостью до 10 м</t>
  </si>
  <si>
    <t>8. 2. 19</t>
  </si>
  <si>
    <t xml:space="preserve"> Замена лабораторного крана редукционной головки резервуара емкостью до 10 м</t>
  </si>
  <si>
    <t>8. 2. 20</t>
  </si>
  <si>
    <t xml:space="preserve"> Замена сальниковой набивки на задвижке резервуарной установки сжиженного газа</t>
  </si>
  <si>
    <t>8. 2. 21</t>
  </si>
  <si>
    <t xml:space="preserve"> Замена электронагревателя типа ИП</t>
  </si>
  <si>
    <t>эл.нагрев</t>
  </si>
  <si>
    <t>8. 2. 22</t>
  </si>
  <si>
    <t xml:space="preserve"> Окраска кожуха и арматуры редукционной головки</t>
  </si>
  <si>
    <t>ред.головка</t>
  </si>
  <si>
    <t>8. 2. 23</t>
  </si>
  <si>
    <t xml:space="preserve"> Замена прокладок уплотнители клапана Регулятора давления газа типа РД-32, РД-32М</t>
  </si>
  <si>
    <t>8. 2. 24</t>
  </si>
  <si>
    <t>Замена шкафа газобаллонной установки при количестве баллонов в шкафу до 2</t>
  </si>
  <si>
    <t>8. 2. 25</t>
  </si>
  <si>
    <t xml:space="preserve"> То же, при количестве баллонов в шкафу 3-4</t>
  </si>
  <si>
    <t>8. 2. 26</t>
  </si>
  <si>
    <t xml:space="preserve"> То же, при количестве баллонов в шкафу 5-6</t>
  </si>
  <si>
    <t>8. 2. 27</t>
  </si>
  <si>
    <t xml:space="preserve"> Тоже, при количестве баллонов в шкафу 7-6</t>
  </si>
  <si>
    <t>8. 2. 28</t>
  </si>
  <si>
    <t>Тоже, при количестве баллонов в шкафу 9-10</t>
  </si>
  <si>
    <t>8. 2. 29</t>
  </si>
  <si>
    <t xml:space="preserve"> Гидравлическое испытание баллонов сжиженного газа с использованием механического привода емкостью 27 л</t>
  </si>
  <si>
    <t>(При испытании баллонов вручную Применять коэф 1,6)</t>
  </si>
  <si>
    <t xml:space="preserve">8. 2.30 </t>
  </si>
  <si>
    <t>Ремонт вентиля баллона сжиженного газа</t>
  </si>
  <si>
    <t>8. 2.31</t>
  </si>
  <si>
    <t xml:space="preserve"> Ввинчивание вентилей в баллон сжиженного газа</t>
  </si>
  <si>
    <t>8. 2.32</t>
  </si>
  <si>
    <t xml:space="preserve"> Ремонт баллонов емкостью 27 и 50 л со сменой башмака</t>
  </si>
  <si>
    <t>8 2 33</t>
  </si>
  <si>
    <t xml:space="preserve"> То же, без смены башмака и ремонта вентиля</t>
  </si>
  <si>
    <t>Глава 3 ТЕХНИЧЕСКОЕ ОБСЛУЖИВАНИЕ И РЕМОНТ ГАЗОБАЛЛОННОЙ УСТАНОВКИ АВТОМОБИЛЯ</t>
  </si>
  <si>
    <t>8.3.1</t>
  </si>
  <si>
    <t xml:space="preserve"> Полное переоборудование легкового автомобиля марки ГАЗ-24</t>
  </si>
  <si>
    <t>газобаллонной установкой сжиженного газа с обучением</t>
  </si>
  <si>
    <t>владельца правилам эксплуатации</t>
  </si>
  <si>
    <t>8.3.2</t>
  </si>
  <si>
    <t xml:space="preserve"> Тоже, марки автомобилей ВА3-2102, BA3-2104, ВА3-2108,</t>
  </si>
  <si>
    <t>ВАЗ-2109, ВЯЗ-2121</t>
  </si>
  <si>
    <t>8.3.3</t>
  </si>
  <si>
    <t>Тоже, марки автомобилей BA3-2101, ВА3-2103, ВА3-2105,</t>
  </si>
  <si>
    <t>ВЯ3-2106, BA3-2107</t>
  </si>
  <si>
    <t>83.4</t>
  </si>
  <si>
    <t xml:space="preserve"> Тоже, марки автомобилей A3-2410, ГА3-31029, ГАЗ-3110</t>
  </si>
  <si>
    <t>8.3.5</t>
  </si>
  <si>
    <t xml:space="preserve"> Полное переоборудование грузового автомобиля марки</t>
  </si>
  <si>
    <t>ГАЗ-33021 или 33023 газобаллонной установкой сжиженного</t>
  </si>
  <si>
    <t>газа с обучением владельца правилам эксплуатации</t>
  </si>
  <si>
    <t>8.3.6</t>
  </si>
  <si>
    <t>То же, автобуса марки ПАЗ</t>
  </si>
  <si>
    <t>8.3.7</t>
  </si>
  <si>
    <t>Проведение гидравлического испытания баллона, проверка</t>
  </si>
  <si>
    <t>герметичности газобаллонной установки автомобиля</t>
  </si>
  <si>
    <t>8.3.8</t>
  </si>
  <si>
    <t>Техническое обслуживание газобаллонной аппаратуры</t>
  </si>
  <si>
    <t>автомобиля</t>
  </si>
  <si>
    <t>8.3.9</t>
  </si>
  <si>
    <t xml:space="preserve"> Замена износившихся элементов газовой аппаратуры</t>
  </si>
  <si>
    <t>автомобиля (без стоимости элементов)</t>
  </si>
  <si>
    <t>8.3.10</t>
  </si>
  <si>
    <t>Ремонт баллона со сменой мультиклапана</t>
  </si>
  <si>
    <t>8.3.11</t>
  </si>
  <si>
    <t xml:space="preserve"> Настройка и регулировка автомобильного редуктора</t>
  </si>
  <si>
    <t>редуктор</t>
  </si>
  <si>
    <t>Резервуары объемом от 1,8 до 10 м</t>
  </si>
  <si>
    <t>Глава. 4 Диагностика технического состояния резервуарных установок СУГ</t>
  </si>
  <si>
    <t>8.4.1</t>
  </si>
  <si>
    <t>резервуар</t>
  </si>
  <si>
    <t>8.4.2</t>
  </si>
  <si>
    <t xml:space="preserve"> Визуальный и измерительный контроль</t>
  </si>
  <si>
    <t>8.4.3</t>
  </si>
  <si>
    <t xml:space="preserve"> УЗК толщины стенок резервуара</t>
  </si>
  <si>
    <t>8.4.4</t>
  </si>
  <si>
    <t xml:space="preserve"> Акустико-эмиссионный (АЭ) контроль резервуаров с испытанием</t>
  </si>
  <si>
    <t>на герметичность и прочность</t>
  </si>
  <si>
    <t>8.4.5</t>
  </si>
  <si>
    <t xml:space="preserve"> Радиографический контроль мест предполагаемых дефектов,</t>
  </si>
  <si>
    <t>выявленных АЭ-методом</t>
  </si>
  <si>
    <t>8.4.6</t>
  </si>
  <si>
    <t>УЗК мест предполагаемых дефектов, выявленных АЭ-методом</t>
  </si>
  <si>
    <t>8.4.7</t>
  </si>
  <si>
    <t xml:space="preserve"> Составление отчета с оценкой дальнейшего срока службы</t>
  </si>
  <si>
    <t>резервуара или причин демонтажа</t>
  </si>
  <si>
    <t>Резервуары объемом от 50 до 100 м'</t>
  </si>
  <si>
    <t>8.4.8</t>
  </si>
  <si>
    <t>8.4.9</t>
  </si>
  <si>
    <t>. Визуальный и измерительный контроль</t>
  </si>
  <si>
    <t>8.410</t>
  </si>
  <si>
    <t>8.4.11</t>
  </si>
  <si>
    <t>8.4.12</t>
  </si>
  <si>
    <t>8.4.13</t>
  </si>
  <si>
    <t>8.4.14</t>
  </si>
  <si>
    <t>РАЗДЕЛ 9. ВНУТРЕННИЕ ГАЗОПРОВОДЫ, ГАЗОИСПОЛЬЗУЮЩИЕ УСТАНОВКИ И ГАЗОВОЕ ОБОРУДОВАНИЕ ПРОИЗВОДСТВЕННЫХ ЗДАНИЙ</t>
  </si>
  <si>
    <t>КОТЕЛЬНЫХ, ОБЩЕСТВЕННЫХ ЗДАНИЙ ПРОИЗВОДСТВЕННОГО НАЗНАЧЕНИЯ</t>
  </si>
  <si>
    <t>Глава 1. ТЕХНИЧЕСКОЕ ОБСЛУЖИВАНИЕ</t>
  </si>
  <si>
    <t>9.1.1</t>
  </si>
  <si>
    <t>Отключение (консервация) на летний период газового оборудования котельной с котлом малой мощности (до 1 Гкал/ч) с автоматикой-</t>
  </si>
  <si>
    <t>котёл</t>
  </si>
  <si>
    <t>(На каждый последующий котел применять коэф 0,33)</t>
  </si>
  <si>
    <t>9.1.2.</t>
  </si>
  <si>
    <t xml:space="preserve"> Отключение (консервация) на летний период газового оборудования котельной с котлом малой мощности (до 1 Гкал/ч) без автоматики</t>
  </si>
  <si>
    <t>(На каждый последующий котел применять коэф 0,28)</t>
  </si>
  <si>
    <t>9.1.3</t>
  </si>
  <si>
    <t xml:space="preserve"> Отключение (консервация) на летний период газового оборудования котельной с котлом средней мощности (от 1 до 5 &lt;кал)ч)-с автоматикой</t>
  </si>
  <si>
    <t>(На каждый последующий котел применять коэф 0,5)</t>
  </si>
  <si>
    <t>9.1.4</t>
  </si>
  <si>
    <t xml:space="preserve"> Отключение (консервация) на летний период газового оборудования котельной с котлом средней мощности (от 1 до 5 Гкал/ч)-без автоматики</t>
  </si>
  <si>
    <t>(На каждый последующий котел применять коэф 0,4)</t>
  </si>
  <si>
    <t>9.1.5</t>
  </si>
  <si>
    <t xml:space="preserve"> Сезонное отключение технологических горелок печей (агрегатов) промышленных или сельскохозяиственных предприятии</t>
  </si>
  <si>
    <t>9.1.6</t>
  </si>
  <si>
    <t>Отключение (консервация) на летний период горелок инфракрасного излучения (ГИИ) в сельскохозяиственных помещениях-</t>
  </si>
  <si>
    <t>(На каждую последующую горелку применять коэф 0,6)</t>
  </si>
  <si>
    <t>9.1.7</t>
  </si>
  <si>
    <t xml:space="preserve"> Пуск в эксплуатацию (расконсервация) бытового отопительного газового оборудования с автоматическим устройством после отключения на летний период</t>
  </si>
  <si>
    <t>(На каждый последующий аппарат применять коэф 0,75)</t>
  </si>
  <si>
    <t>9.1.8</t>
  </si>
  <si>
    <t xml:space="preserve"> То же, без автоматического Устройства</t>
  </si>
  <si>
    <t>На каждый последующий аппарат применять коэф.0,75)</t>
  </si>
  <si>
    <t>9.1.9</t>
  </si>
  <si>
    <t xml:space="preserve"> Пуск в эксплуатацию (расконсервация) котельной с котлом</t>
  </si>
  <si>
    <t>малой мощности с автоматикой после отключения на летний период</t>
  </si>
  <si>
    <t>(На каждый последующие котел применять коэф 0,3)</t>
  </si>
  <si>
    <t>9.1.10</t>
  </si>
  <si>
    <t xml:space="preserve"> Пуск в эксплуатацию (расконсервация) котельной с котлом малой мощности без автоматики после отключения на летний период</t>
  </si>
  <si>
    <t>(На каждый последующие котел применять козф.0,2)</t>
  </si>
  <si>
    <t>9.1.11</t>
  </si>
  <si>
    <t>средней мощности с автоматикой после Отключения На Летний период</t>
  </si>
  <si>
    <t>(На каждый последующие котел применять коэф 0,4)</t>
  </si>
  <si>
    <t>9.1.12</t>
  </si>
  <si>
    <t xml:space="preserve"> Пуск в эксплуатацию (расконсервации) котельной с котлом средней мощности без автоматики после отключении на летний период</t>
  </si>
  <si>
    <t>9.1.13</t>
  </si>
  <si>
    <t xml:space="preserve"> Пуск в эксплуатацию (расконсервация) газового оборудования печей (агрегатов) сезонного действия промышленных или сельскохозяйственных производств</t>
  </si>
  <si>
    <t>печь</t>
  </si>
  <si>
    <t>Пуск в эксплуатацию (расконсервация) ГИИ в сельскохозяйственном Помещении После отключения на Летний Период-</t>
  </si>
  <si>
    <t>(На каждую последующую горелку применять коэф.0,7)</t>
  </si>
  <si>
    <t>9.1.14</t>
  </si>
  <si>
    <t xml:space="preserve"> Технический осмотр внутренних и наружных газопроводов предприятия</t>
  </si>
  <si>
    <t>9.1.15</t>
  </si>
  <si>
    <t xml:space="preserve"> Техническое обслуживание котельной с котлом малой мощности с автоматикой</t>
  </si>
  <si>
    <t>(На каждый последующий котел применять коэф 0,6)</t>
  </si>
  <si>
    <t>9.1.16</t>
  </si>
  <si>
    <t xml:space="preserve"> Техническое обслуживание котельной с котлом малой мощности без автоматики</t>
  </si>
  <si>
    <t>(На каждый последующий котел применять коэф 0 5)</t>
  </si>
  <si>
    <t>9.1.17</t>
  </si>
  <si>
    <t xml:space="preserve"> Техническое обслуживание котельной с котлом средней</t>
  </si>
  <si>
    <t>мощности  с Автоматикой</t>
  </si>
  <si>
    <t>(На каждый последующий котел применять козф.0,6)</t>
  </si>
  <si>
    <t>9.1.18</t>
  </si>
  <si>
    <t>Техническое обслуживание котельной с котлом средней мощности без автоматики</t>
  </si>
  <si>
    <t>(На каждый Последующий котел Применять коэф 0,5)</t>
  </si>
  <si>
    <t>9.1.19</t>
  </si>
  <si>
    <t xml:space="preserve"> Техническое обслуживание газового оборудования печи по производству вафель</t>
  </si>
  <si>
    <t>9.1.20</t>
  </si>
  <si>
    <t xml:space="preserve"> То же, по выпечке печенья</t>
  </si>
  <si>
    <t>9.1.21.</t>
  </si>
  <si>
    <t xml:space="preserve"> Техническое обслуживание газового оборудования битумнопла-</t>
  </si>
  <si>
    <t>вильных металлоплавильных  печей, кузнечного  или литейного горна</t>
  </si>
  <si>
    <t>9.1.22</t>
  </si>
  <si>
    <t xml:space="preserve"> Техническое обслуживание газового оборудования печей</t>
  </si>
  <si>
    <t>кирпичного или стекольного завода</t>
  </si>
  <si>
    <t>9.1.23</t>
  </si>
  <si>
    <t xml:space="preserve"> Техническое обслуживание газового оборудования агрегата</t>
  </si>
  <si>
    <t>агрегат</t>
  </si>
  <si>
    <t>витаминной муки (АВМ) или асфальто-бетонного завода (АБЗ)</t>
  </si>
  <si>
    <t>Техническое обслуживание ГИИ</t>
  </si>
  <si>
    <t>9.1.24</t>
  </si>
  <si>
    <t xml:space="preserve"> Проверка герметичности (контрольная опрессовка внутренних газопроводов и газового оборудования коммунально- бытовых предприятии</t>
  </si>
  <si>
    <t>9.1.25</t>
  </si>
  <si>
    <t xml:space="preserve"> Проверка герметичности (контрольная опрессовка внутренних</t>
  </si>
  <si>
    <t>газопроводов и газового оборудования котельных, печей, агрегатов промышленных и сельскохозяйственных производств-</t>
  </si>
  <si>
    <t>9.1.26</t>
  </si>
  <si>
    <t xml:space="preserve"> Техническое обслуживание(ревизия) кранов в котельной</t>
  </si>
  <si>
    <t>при диаметре до 40 мм</t>
  </si>
  <si>
    <t>св. 50 мм</t>
  </si>
  <si>
    <t>9.1.27</t>
  </si>
  <si>
    <t>при диаметре газопровода до 100 мм</t>
  </si>
  <si>
    <t>150 мм</t>
  </si>
  <si>
    <t>9.1.28</t>
  </si>
  <si>
    <t>Техническое обслуживание газовых счетчиков типа:</t>
  </si>
  <si>
    <t>РГ- 40</t>
  </si>
  <si>
    <t>РГ- 100</t>
  </si>
  <si>
    <t>РГ- 250</t>
  </si>
  <si>
    <t>РГ- 400</t>
  </si>
  <si>
    <t>РГ- 600</t>
  </si>
  <si>
    <t>РГ- 1000</t>
  </si>
  <si>
    <t>9.1.29</t>
  </si>
  <si>
    <t xml:space="preserve"> Техническое обслуживание газовых счетчиков типа</t>
  </si>
  <si>
    <t>СГ- 100</t>
  </si>
  <si>
    <t>СГ- 200</t>
  </si>
  <si>
    <t>СГ- 400</t>
  </si>
  <si>
    <t>СГ-600</t>
  </si>
  <si>
    <t>СГ- 800, СГ-1000</t>
  </si>
  <si>
    <t>9.1.30</t>
  </si>
  <si>
    <t>Техническое обслуживание расходомеров с переходом на</t>
  </si>
  <si>
    <t>байпас</t>
  </si>
  <si>
    <t>9.1.31</t>
  </si>
  <si>
    <t xml:space="preserve"> Техническое обслуживание сигнализатора загазованности</t>
  </si>
  <si>
    <t>сигнализатор</t>
  </si>
  <si>
    <t>(кроме проверки контрольными смесями)</t>
  </si>
  <si>
    <t>Глава 2 ТЕКУЩИЙ И КАПИТАЛЬНЫЙ РЕМОНТ</t>
  </si>
  <si>
    <t xml:space="preserve">9 2.1. </t>
  </si>
  <si>
    <t>Текущий ремонт газового оборудования котельной с котлом</t>
  </si>
  <si>
    <t>малой мощности с автоматикой</t>
  </si>
  <si>
    <t>(На каждый последующий котел применять к цене коэф 0,25)</t>
  </si>
  <si>
    <t xml:space="preserve">9.2 2. </t>
  </si>
  <si>
    <t>То же, без автоматики</t>
  </si>
  <si>
    <t>(На каждый последующий котел применять к цене коэф 0,22)</t>
  </si>
  <si>
    <t xml:space="preserve">9 2 3. </t>
  </si>
  <si>
    <t>средней мощности с автоматикой</t>
  </si>
  <si>
    <t>(На каждый последующий котел применять к цене коэф. 0,25)</t>
  </si>
  <si>
    <t>9 2 4</t>
  </si>
  <si>
    <t xml:space="preserve"> То же, без автоматики</t>
  </si>
  <si>
    <t>9 2 5.</t>
  </si>
  <si>
    <t xml:space="preserve"> Текущий ремонт газового оборудования АВМ или АБЗ</t>
  </si>
  <si>
    <t xml:space="preserve">9 2 6 </t>
  </si>
  <si>
    <t>Текущий ремонт газового оборудования печей кирпичного или</t>
  </si>
  <si>
    <t>стекольного завода</t>
  </si>
  <si>
    <t>9 2 7</t>
  </si>
  <si>
    <t xml:space="preserve"> Текущий ремонт газового оборудования печи вафельной</t>
  </si>
  <si>
    <t>9.2.8</t>
  </si>
  <si>
    <t>То же, печи по производству печенья</t>
  </si>
  <si>
    <t>9.2.9.</t>
  </si>
  <si>
    <t xml:space="preserve"> Текущий ремонт газового оборудования битумноплавильных,</t>
  </si>
  <si>
    <t>металлоплавильных  печей, кузнечного   и  литейного  горна</t>
  </si>
  <si>
    <t xml:space="preserve">9 2 10 </t>
  </si>
  <si>
    <t>Ремонт, притирка и опрессовка задвижек диаметром до 80 мм</t>
  </si>
  <si>
    <t>250 мм</t>
  </si>
  <si>
    <t>400 мм</t>
  </si>
  <si>
    <t>9 2 11</t>
  </si>
  <si>
    <t xml:space="preserve"> Устранение утечки газа на резьбовом соединении газопроводов в котельной при диаметре газопровода до 20 мм</t>
  </si>
  <si>
    <t>21 10 мм</t>
  </si>
  <si>
    <t>41- 60 мм</t>
  </si>
  <si>
    <t>9.2.12</t>
  </si>
  <si>
    <t xml:space="preserve"> Замена пружины электромагнитного клапана</t>
  </si>
  <si>
    <t>9 2 13</t>
  </si>
  <si>
    <t xml:space="preserve"> Прочистка отверстии инжекционных горелок чугунных секционных котлов</t>
  </si>
  <si>
    <t>9.2.14</t>
  </si>
  <si>
    <t xml:space="preserve"> Замена прокладки на газопроводе в котельной при диаметре до 50 мм</t>
  </si>
  <si>
    <t>51-100 мм</t>
  </si>
  <si>
    <t>101- 150 мм</t>
  </si>
  <si>
    <t>151- 200 мм</t>
  </si>
  <si>
    <t>9.2 15</t>
  </si>
  <si>
    <t xml:space="preserve"> Замена задвижки крана на газопроводе в котельной при диаметре газопровода до 50 мм</t>
  </si>
  <si>
    <t>101 150 мм</t>
  </si>
  <si>
    <t>9.2.16</t>
  </si>
  <si>
    <t xml:space="preserve"> Очистка фильтра газового счетчика</t>
  </si>
  <si>
    <t>9.2.17</t>
  </si>
  <si>
    <t xml:space="preserve"> Демонтаж ротационного или турбинного газового счетчика с установкой перемычки</t>
  </si>
  <si>
    <t>9 2.18.</t>
  </si>
  <si>
    <t xml:space="preserve"> Замена газового счетчика типа РГ-40</t>
  </si>
  <si>
    <t>РГ- 100 (СГ- 100)</t>
  </si>
  <si>
    <t>РГ- 250 (СГ- 200)</t>
  </si>
  <si>
    <t>РГ- 400 (С Г- 400)</t>
  </si>
  <si>
    <t>РГ- 600 (СГ 600)</t>
  </si>
  <si>
    <t>РГ- 1000 (СГ-800, СГ-1000)</t>
  </si>
  <si>
    <t xml:space="preserve">9 2 19 </t>
  </si>
  <si>
    <t>Понижение давления в сетях на период ремонтных работ</t>
  </si>
  <si>
    <t>откл.устр</t>
  </si>
  <si>
    <t>в ГРП</t>
  </si>
  <si>
    <t>(На каждое последующее ГРП применять к цене коэф 0.5)</t>
  </si>
  <si>
    <t xml:space="preserve">9 2.20 </t>
  </si>
  <si>
    <t>Установка заглушки на вводе в котельную при диаметре газопровода до 100 мм</t>
  </si>
  <si>
    <t>101- 150 м м</t>
  </si>
  <si>
    <t xml:space="preserve">Глава 2, РЕМОНТ ИЗМЕРИТЕЛЬНЫХ ПРИБОРОВ И СТЕДСТВ АВТОМАТИКИ </t>
  </si>
  <si>
    <t>11.2.1</t>
  </si>
  <si>
    <t xml:space="preserve"> Средний ремонт бытовых счетчиков газа</t>
  </si>
  <si>
    <t>О-2,5 до 4 м3/ч</t>
  </si>
  <si>
    <t>О-4 до 6 матч</t>
  </si>
  <si>
    <t>G-6 до 10 м')ч</t>
  </si>
  <si>
    <t>11.2.2</t>
  </si>
  <si>
    <t>Средний ремонт счетчиков газа типа:</t>
  </si>
  <si>
    <t>РГ-40</t>
  </si>
  <si>
    <t>РГ-100 (Тургас-100)</t>
  </si>
  <si>
    <t>РГ-250 (Тургас-200)</t>
  </si>
  <si>
    <t>РГ-400 (Тургас-400)</t>
  </si>
  <si>
    <t>РГ-600 (Typic-800)</t>
  </si>
  <si>
    <t>РГ-1000</t>
  </si>
  <si>
    <t>11.2.3</t>
  </si>
  <si>
    <t xml:space="preserve"> Капитальный ремонт счетчиков газа типа:</t>
  </si>
  <si>
    <t>РГ-600 (Тургас-8DD)</t>
  </si>
  <si>
    <t>11.2.4</t>
  </si>
  <si>
    <t xml:space="preserve"> Текущий ремонт переносных газоанализаторов типа ЭТХ-1, СТХ-5, MCM-2К, ТС-92, ПГФ и др'</t>
  </si>
  <si>
    <t>11.2.5</t>
  </si>
  <si>
    <t>Капитальный ремонт переносных газоанализаторов типа ЭТХ.1, СТХ.5, МСМ-2К, ТС-92, ПГФ и др.</t>
  </si>
  <si>
    <t>11.2.6.</t>
  </si>
  <si>
    <t xml:space="preserve"> Текущий ремонт стационарных газосигнализаторов СТМ, СТХ-3. СТХ-6, ЩИТ-2 и др.</t>
  </si>
  <si>
    <t>11.2.7.</t>
  </si>
  <si>
    <t>Капитальный ремонт стационарных газосигнализаторов СТМ, СТХ-З, СТХ-6, ЩИТ-2 и др</t>
  </si>
  <si>
    <t>11.2.8</t>
  </si>
  <si>
    <t xml:space="preserve"> Средний ремонт шестеренчатых (жидкостных) счетчиков газа  ЖУ-25 рИЖГ-20 и др,</t>
  </si>
  <si>
    <t>11.2.9</t>
  </si>
  <si>
    <t xml:space="preserve"> Капитальный ремонт шестеренчатых (жидкостных) счетчиков газа ШЖУ-25, УИЖГ-20 и др.</t>
  </si>
  <si>
    <t>11.2.10</t>
  </si>
  <si>
    <t xml:space="preserve"> Средний ремонт технического манометра</t>
  </si>
  <si>
    <t xml:space="preserve">  -эл. контактного манометра</t>
  </si>
  <si>
    <t>ЭКМ</t>
  </si>
  <si>
    <t xml:space="preserve"> -автоматического спидометра</t>
  </si>
  <si>
    <t>спидометр</t>
  </si>
  <si>
    <t>11.2.11</t>
  </si>
  <si>
    <t>Текущий Ремонт приборов типа АНПИ, Вариотек ИПИТ-2, Зол ьдек и др.</t>
  </si>
  <si>
    <t>11.2.12</t>
  </si>
  <si>
    <t xml:space="preserve"> Капитальный ремонт приборов типа АНПИ, Вариотек, ИПИТ-2, Зольдек и др.</t>
  </si>
  <si>
    <t>11.2.13</t>
  </si>
  <si>
    <t xml:space="preserve"> Текущий ремонт амперметра, вольтметра, мегометра и др</t>
  </si>
  <si>
    <t>11.2.14</t>
  </si>
  <si>
    <t xml:space="preserve"> Изготовление штуцера для газового  счетчика</t>
  </si>
  <si>
    <t>11.2.15</t>
  </si>
  <si>
    <t xml:space="preserve"> Изготовление перемычки для газового счетчика производства Франции и Италии</t>
  </si>
  <si>
    <t>11.2.16</t>
  </si>
  <si>
    <t>То же, производства Словении</t>
  </si>
  <si>
    <t>11.2.17</t>
  </si>
  <si>
    <t xml:space="preserve"> Изготовление штока для ротационного счетчика</t>
  </si>
  <si>
    <t>11.2.18</t>
  </si>
  <si>
    <t>Изготовление ганки для ротационного счетчика</t>
  </si>
  <si>
    <t>11.2.19</t>
  </si>
  <si>
    <t>Изготовление ганки с переходной втулкой для бытового счетчика газа</t>
  </si>
  <si>
    <t>11.2.20</t>
  </si>
  <si>
    <t>Изготовление устройства для изменения потока газа</t>
  </si>
  <si>
    <t>к бытовому счетчику газа производства Италии</t>
  </si>
  <si>
    <t>или Словении</t>
  </si>
  <si>
    <t>О.Н.Полухина</t>
  </si>
  <si>
    <t>Профилактический мед.осмотр водителей</t>
  </si>
  <si>
    <t>осмотр</t>
  </si>
  <si>
    <t>Услуга по выпуску автомобиля на линию</t>
  </si>
  <si>
    <t>выезд</t>
  </si>
  <si>
    <t>Глава 4 МОНТАЖ БЫТОВЫХ ГАЗОВЫХ ПРИБОРОВ И ОБОРУДОВАНИЯ</t>
  </si>
  <si>
    <t>2.4.1.</t>
  </si>
  <si>
    <t xml:space="preserve"> Монтаж, опрессовка, смазка и подключение газовой плиты</t>
  </si>
  <si>
    <t>плита</t>
  </si>
  <si>
    <t>2.4.2.</t>
  </si>
  <si>
    <t xml:space="preserve"> Монтаж, опрессовка, смазка и подключение Проточного водонагревателя</t>
  </si>
  <si>
    <t>водонагреватель</t>
  </si>
  <si>
    <t>2.4.3</t>
  </si>
  <si>
    <t xml:space="preserve"> Монтаж опрессовка  мазка и подключение водонагревателя</t>
  </si>
  <si>
    <t>2.4.4</t>
  </si>
  <si>
    <t xml:space="preserve"> Монтаж, опрессовка, смазка и подключение отопительного газового оборудования емкостного водонагревателя типа АОГВ</t>
  </si>
  <si>
    <t>2.4 5.</t>
  </si>
  <si>
    <t xml:space="preserve"> То же, емкостного водонагревателя типа Дон, Хопер и др</t>
  </si>
  <si>
    <t>2.4.6</t>
  </si>
  <si>
    <t xml:space="preserve"> Монтаж, опрессовка, смазка и подключение газогорелочного устройства устройства газогорелочного в отопительной печи</t>
  </si>
  <si>
    <t>2.4.7.</t>
  </si>
  <si>
    <t xml:space="preserve"> Установка крана при монтаже внутридомового газового 15-20 мм</t>
  </si>
  <si>
    <t>25 - 50 мм</t>
  </si>
  <si>
    <t>(При работе с приставной лестницы применять к цене коэф. 1,2</t>
  </si>
  <si>
    <t xml:space="preserve">2.4.8. </t>
  </si>
  <si>
    <t>Установка баллона для сжиженного газа в кухне</t>
  </si>
  <si>
    <t>2 4.9.</t>
  </si>
  <si>
    <t xml:space="preserve"> Установка двух баллонов для сжиженного газа в шкафу (без монтажа шкафа)</t>
  </si>
  <si>
    <t xml:space="preserve">2 4.10. </t>
  </si>
  <si>
    <t>То же, с монтажом шкафа</t>
  </si>
  <si>
    <t>2 4 11</t>
  </si>
  <si>
    <t xml:space="preserve"> Монтаж опрессовка, смазка и подключение газовой трехгорелочной газовой плиты со встроенными баллонами</t>
  </si>
  <si>
    <t>2 4 12.</t>
  </si>
  <si>
    <t xml:space="preserve"> Монтаж бытового счетчика газа на  существующем газопроводе с опрессовкой и пуском газа</t>
  </si>
  <si>
    <t>(При монтаже счетчика с новой подводкой внутридомового газопровода и Врезкой крана дополнительно применять пункты 2 1.9 и 2.2.3)</t>
  </si>
  <si>
    <t>2.4.13.</t>
  </si>
  <si>
    <t xml:space="preserve"> Установка бытового счетчика газа после Ремонта или поверки (Замена газового счетчика)</t>
  </si>
  <si>
    <t>2.4.14.</t>
  </si>
  <si>
    <t xml:space="preserve"> Монтаж сигнализатора загазованности типа СГГ-6, КТЗ</t>
  </si>
  <si>
    <t>2 4 15</t>
  </si>
  <si>
    <t xml:space="preserve"> Монтаж счетчика газа РГ-40- РГ-400</t>
  </si>
  <si>
    <t>2.4.16</t>
  </si>
  <si>
    <t xml:space="preserve"> Монтаж счетчика газа РГ-600- РГ-1000</t>
  </si>
  <si>
    <t>2.4 17.</t>
  </si>
  <si>
    <t xml:space="preserve"> Монтаж сигнализатора загазованности типа СТМ, СТХ-З, СТХ-6,ЩИТ-2, КТЗ и др</t>
  </si>
  <si>
    <t>2 4 18.</t>
  </si>
  <si>
    <t xml:space="preserve"> Монтаж, наладка и пуск комплекта системы контроля загазованности (СИГЗ, КТЗ)</t>
  </si>
  <si>
    <t>сигз</t>
  </si>
  <si>
    <t>2.4 19</t>
  </si>
  <si>
    <t xml:space="preserve"> Замена плиты с новой подводкой газопровода и пуском газа (Для плит повышенной комфортности и импортного производства применять коэф. 1,25)</t>
  </si>
  <si>
    <t xml:space="preserve">2 4 20 </t>
  </si>
  <si>
    <t>Замена проточного водонагревателя с новой подводкой газопровода, водопровода и пуском газа</t>
  </si>
  <si>
    <t>2.4.21.</t>
  </si>
  <si>
    <t xml:space="preserve"> Замена водяной части проточного водонагревателя с пуском газа</t>
  </si>
  <si>
    <t xml:space="preserve">2 4.22. </t>
  </si>
  <si>
    <t>Замена горелки отопительного аппарата с новой подводкой газопровода и  пуском газа</t>
  </si>
  <si>
    <t>2.4.23.</t>
  </si>
  <si>
    <t xml:space="preserve"> Замена отопительного котла с новой подводкой газопровода и пуском газа</t>
  </si>
  <si>
    <t>2 4.24.</t>
  </si>
  <si>
    <t xml:space="preserve"> Замена вытяжных труб у газовых приборов</t>
  </si>
  <si>
    <t>шт</t>
  </si>
  <si>
    <t>2.4.25.1</t>
  </si>
  <si>
    <t xml:space="preserve"> Перестановка газовой плиты с пуском газа</t>
  </si>
  <si>
    <t>2.4.25.2</t>
  </si>
  <si>
    <t xml:space="preserve"> То же с применением сварки</t>
  </si>
  <si>
    <t>2.4.26.</t>
  </si>
  <si>
    <t xml:space="preserve"> Демонтаж газовой плиты с установкой заглушки</t>
  </si>
  <si>
    <t>2 4.27</t>
  </si>
  <si>
    <t xml:space="preserve"> Демонтаж проточного водонагревателя с установкой заглушки</t>
  </si>
  <si>
    <t>2.4.28.</t>
  </si>
  <si>
    <t xml:space="preserve"> Демонтаж горелки отопительного котла с установкои заглушки</t>
  </si>
  <si>
    <t>2.4 29.</t>
  </si>
  <si>
    <t xml:space="preserve"> Демонтаж отопительного котла с установкой заглушки</t>
  </si>
  <si>
    <t>2.4.30.</t>
  </si>
  <si>
    <t xml:space="preserve"> Демонтаж бытового счетчика с установкой перемычки</t>
  </si>
  <si>
    <t>2.4.31</t>
  </si>
  <si>
    <t xml:space="preserve"> Демонтаж ротационного газового счетчика с Установкой перемычки</t>
  </si>
  <si>
    <t>2 4.32</t>
  </si>
  <si>
    <t xml:space="preserve"> Изготовление перемычки при демонтаже газового счетчика</t>
  </si>
  <si>
    <t>2.4.33.</t>
  </si>
  <si>
    <t xml:space="preserve"> Оформление исполнительно-технической документации на газификацию жилого дома индивидуальной застройки (С выездом на место обследования применять коэф. 1,5)</t>
  </si>
  <si>
    <t>2.4.34.</t>
  </si>
  <si>
    <t xml:space="preserve"> Оформление исполнительно-технической документации на монтаж газового счетчика с выездом на место обследования</t>
  </si>
  <si>
    <t>1 Работы па техническому обслуживанию и ремонту па заявкам газопроводов и газового оборудования</t>
  </si>
  <si>
    <t>выполняет слесарь по эксплуатации и ремонту газового оборудования.</t>
  </si>
  <si>
    <t>2 При техническом обслуживании плит повышенной комфортности или импортного производства</t>
  </si>
  <si>
    <t>в главах 1 и 2 настоящего раздела применять к цене коэффициент 1,25.</t>
  </si>
  <si>
    <t>РАЗДЕЛ 10. ВНУТРЕННИЕ ГАЗОПРОВОДЫ И БЫТОВОЕ ГАЗОВОЕ ОБОРУДОВАНИЕ АДМИНИСТРАТИВНЫХ, ОБЩЕСТВЕННЫХ</t>
  </si>
  <si>
    <t>НЕПРОИЗВОДСТВЕННОГО НАЗНАЧЕНИЯ И ЖИЛЫХ ЗДАНИЙ</t>
  </si>
  <si>
    <t>Глава 2 РЕМОНТ ПО ЗАЯВКАМ</t>
  </si>
  <si>
    <t>Плита газовая и газобаллонная установка</t>
  </si>
  <si>
    <t>10. 2. 1</t>
  </si>
  <si>
    <t>Замена газовой плиты без изменения подводки с пуском газа и регулировкой работы горелок плиты</t>
  </si>
  <si>
    <t>10. 2. 2</t>
  </si>
  <si>
    <t>10. 2. 3</t>
  </si>
  <si>
    <t xml:space="preserve"> Замена стола плиты</t>
  </si>
  <si>
    <t>стол</t>
  </si>
  <si>
    <t>10. 2. 4</t>
  </si>
  <si>
    <t xml:space="preserve"> Замена рампы плиты</t>
  </si>
  <si>
    <t>рампа</t>
  </si>
  <si>
    <t>10. 2. 5</t>
  </si>
  <si>
    <t>замена дна корпуса горелки</t>
  </si>
  <si>
    <t>дно</t>
  </si>
  <si>
    <t>10. 2. 6</t>
  </si>
  <si>
    <t xml:space="preserve"> замена дна корпуса плиты</t>
  </si>
  <si>
    <t>10. 2. 7</t>
  </si>
  <si>
    <t xml:space="preserve"> Замена горелки духового шкафа</t>
  </si>
  <si>
    <t>10. 2. 8</t>
  </si>
  <si>
    <t xml:space="preserve"> Замена сопла горелки</t>
  </si>
  <si>
    <t>сопле</t>
  </si>
  <si>
    <t>10. 2. 9</t>
  </si>
  <si>
    <t xml:space="preserve"> Замена смесителя горелки</t>
  </si>
  <si>
    <t>смеситель</t>
  </si>
  <si>
    <t>10. 2. 10</t>
  </si>
  <si>
    <t xml:space="preserve"> Замена газоподводящей трубки верхней горелки</t>
  </si>
  <si>
    <t>10. 2. 11</t>
  </si>
  <si>
    <t>Замена прокладок газоподводящей трубки</t>
  </si>
  <si>
    <t>10. 2. 12</t>
  </si>
  <si>
    <t xml:space="preserve"> Замена регулятора подачи воздуха</t>
  </si>
  <si>
    <t>10. 2. 13</t>
  </si>
  <si>
    <t>Замена (или ремонт) дверки духового шкафа</t>
  </si>
  <si>
    <t>дверка</t>
  </si>
  <si>
    <t>10. 2. 14</t>
  </si>
  <si>
    <t xml:space="preserve"> Замена балансира дверки духового шкафа</t>
  </si>
  <si>
    <t>деталь</t>
  </si>
  <si>
    <t>10. 2. 15</t>
  </si>
  <si>
    <t xml:space="preserve"> Замена пружины дверки духового шкафа</t>
  </si>
  <si>
    <t>10. 2. 16</t>
  </si>
  <si>
    <t xml:space="preserve"> Замена стекла дверки духового шкафа</t>
  </si>
  <si>
    <t>стекло</t>
  </si>
  <si>
    <t>10. 2. 17</t>
  </si>
  <si>
    <t xml:space="preserve"> Замена оси дверки духового шкафа</t>
  </si>
  <si>
    <t>10. 2. 18</t>
  </si>
  <si>
    <t xml:space="preserve"> Замена подсветки духового шкафа</t>
  </si>
  <si>
    <t>10. 2. 19</t>
  </si>
  <si>
    <t>Замена ручки дверки духового шкафа</t>
  </si>
  <si>
    <t>10. 2. 20</t>
  </si>
  <si>
    <t xml:space="preserve"> Замена привода вертеля духового шкафа</t>
  </si>
  <si>
    <t>10. 2. 21</t>
  </si>
  <si>
    <t>Замена терморегулятора духового шкафа</t>
  </si>
  <si>
    <t>10. 2. 22</t>
  </si>
  <si>
    <t>Замена крана плиты</t>
  </si>
  <si>
    <t>10. 2. 23</t>
  </si>
  <si>
    <t xml:space="preserve"> Замена штока крана плиты</t>
  </si>
  <si>
    <t>10. 2. 24</t>
  </si>
  <si>
    <t xml:space="preserve"> Замена пружины штока крана плиты</t>
  </si>
  <si>
    <t>10. 2. 25</t>
  </si>
  <si>
    <t xml:space="preserve"> Замена электророзжига при гибкой прицепке</t>
  </si>
  <si>
    <t>10. 2. 26</t>
  </si>
  <si>
    <t xml:space="preserve"> Снятие электророзжига при гибкой прицепке</t>
  </si>
  <si>
    <t>10. 2. 27</t>
  </si>
  <si>
    <t>Установка электророзжига при гибкой прицепке</t>
  </si>
  <si>
    <t>10. 2. 28</t>
  </si>
  <si>
    <t>Замена электророзжига при жесткой прицепке</t>
  </si>
  <si>
    <t>10. 2. 29</t>
  </si>
  <si>
    <t xml:space="preserve"> Снятие электророзжига при жесткой прицепке</t>
  </si>
  <si>
    <t>10. 2. 30</t>
  </si>
  <si>
    <t xml:space="preserve"> Установка электророзжига при жесткой прицепке</t>
  </si>
  <si>
    <t>10. 2. 31</t>
  </si>
  <si>
    <t>Замена разрядника блока пьезорозжига</t>
  </si>
  <si>
    <t>10. 2. 32</t>
  </si>
  <si>
    <t>Замена терморегулятора плиты" Брест"</t>
  </si>
  <si>
    <t>10. 2. 33</t>
  </si>
  <si>
    <t xml:space="preserve"> Замена подвода малого и большого газопровода к Плите</t>
  </si>
  <si>
    <t>подвод</t>
  </si>
  <si>
    <t>10. 2. 34.</t>
  </si>
  <si>
    <t xml:space="preserve"> Установка гибкого шланга</t>
  </si>
  <si>
    <t>шланг</t>
  </si>
  <si>
    <t>10. 2. 35</t>
  </si>
  <si>
    <t xml:space="preserve"> Регулировка горения газа с калибровкой отверстия форсунки плиты (замена  форсунки)</t>
  </si>
  <si>
    <t>10. 2. 36</t>
  </si>
  <si>
    <t xml:space="preserve"> Регулировка горения горелок духового шкафа плиты</t>
  </si>
  <si>
    <t>10. 2. 37</t>
  </si>
  <si>
    <t>Прочистка, калибровка сопла горелки плиты</t>
  </si>
  <si>
    <t>сопло</t>
  </si>
  <si>
    <t>10. 2. 38</t>
  </si>
  <si>
    <t xml:space="preserve"> Настройка терморегулятора</t>
  </si>
  <si>
    <t>10. 2. 39</t>
  </si>
  <si>
    <t xml:space="preserve"> Настройка электромагнитного клапана (ЭМК) плиты</t>
  </si>
  <si>
    <t>ЭМК</t>
  </si>
  <si>
    <t>10. 2. 40</t>
  </si>
  <si>
    <t xml:space="preserve"> Чистка форсунки</t>
  </si>
  <si>
    <t>форсунка</t>
  </si>
  <si>
    <t>10. 2. 41</t>
  </si>
  <si>
    <t xml:space="preserve"> Чистка подводящих трубок к горелкам</t>
  </si>
  <si>
    <t>10. 2. 42</t>
  </si>
  <si>
    <t xml:space="preserve"> Чистка горелки духового шкафа</t>
  </si>
  <si>
    <t>10. 2. 43</t>
  </si>
  <si>
    <t xml:space="preserve"> Чистка регулятора подачи воздуха</t>
  </si>
  <si>
    <t>10. 2. 44</t>
  </si>
  <si>
    <t xml:space="preserve"> Ремонт крана плиты или крана на опуске с притиркой</t>
  </si>
  <si>
    <t>10. 2. 45</t>
  </si>
  <si>
    <t xml:space="preserve"> Ремонт двухконфорочной портативной плиты</t>
  </si>
  <si>
    <t>10. 2. 46</t>
  </si>
  <si>
    <t xml:space="preserve"> Ремонт и настройка регулятора давления газа РДГ, РДК и др</t>
  </si>
  <si>
    <t>10. 2. 47</t>
  </si>
  <si>
    <t xml:space="preserve"> Замена регулятора давления</t>
  </si>
  <si>
    <t>10. 2. 48</t>
  </si>
  <si>
    <t xml:space="preserve"> Замена мембраны регулятора</t>
  </si>
  <si>
    <t>10. 2. 49</t>
  </si>
  <si>
    <t xml:space="preserve"> Замена шланга и прокладки регулятора</t>
  </si>
  <si>
    <t>10. 2. 50</t>
  </si>
  <si>
    <t xml:space="preserve"> Замена прокладки уплотнительного клапана РДГ, РДК и др.</t>
  </si>
  <si>
    <t>10. 2. 51</t>
  </si>
  <si>
    <t xml:space="preserve"> Замена блока инжекционных горелок в ресторанной плите</t>
  </si>
  <si>
    <t>Водонагреватель проточный</t>
  </si>
  <si>
    <t xml:space="preserve">10. 2. 52 </t>
  </si>
  <si>
    <t>Замена водонагревателя проточного без изменения подводки с пуском раза и регулировкой работы прибора</t>
  </si>
  <si>
    <t>10. 2. 53</t>
  </si>
  <si>
    <t>10. 2. 54</t>
  </si>
  <si>
    <t>Замена горелки проточного водонагревателя</t>
  </si>
  <si>
    <t>10. 2. 55</t>
  </si>
  <si>
    <t xml:space="preserve"> Замена блок-крана КГИ-56</t>
  </si>
  <si>
    <t>блок. кран</t>
  </si>
  <si>
    <t>10. 2. 56</t>
  </si>
  <si>
    <t>Снятие блок-крана КГИ-56</t>
  </si>
  <si>
    <t>10. 2. 57</t>
  </si>
  <si>
    <t>Установка блок-крана КГИ-56</t>
  </si>
  <si>
    <t>10. 2. 58</t>
  </si>
  <si>
    <t xml:space="preserve"> Замена блок-крана ВПГ</t>
  </si>
  <si>
    <t>10. 2. 59</t>
  </si>
  <si>
    <t xml:space="preserve"> Снятие блок-крана ВПГ</t>
  </si>
  <si>
    <t>10. 2. 60</t>
  </si>
  <si>
    <t xml:space="preserve"> Установка блок-крана ВПГ</t>
  </si>
  <si>
    <t>10. 2. 61</t>
  </si>
  <si>
    <t xml:space="preserve"> Замена газовой части блок-крана КГИ-56</t>
  </si>
  <si>
    <t>10. 2. 62</t>
  </si>
  <si>
    <t xml:space="preserve"> Снятие газовой части блок-крана КГИ-56</t>
  </si>
  <si>
    <t>10. 2. 63</t>
  </si>
  <si>
    <t xml:space="preserve"> Установка газовой части блок-крана КГИ-56</t>
  </si>
  <si>
    <t>10. 2. 64</t>
  </si>
  <si>
    <t xml:space="preserve"> Замена газовой части блок-крана ВПГ</t>
  </si>
  <si>
    <t>10. 2. 65</t>
  </si>
  <si>
    <t xml:space="preserve"> Снятие газовой части блок-крана ВПГ</t>
  </si>
  <si>
    <t>10. 2. 66</t>
  </si>
  <si>
    <t xml:space="preserve"> Установив газовой "части блок-крана ВПГ</t>
  </si>
  <si>
    <t>10. 2. 67</t>
  </si>
  <si>
    <t xml:space="preserve"> Замена водяного регулятора Л-3</t>
  </si>
  <si>
    <t>10. 2. 68</t>
  </si>
  <si>
    <t xml:space="preserve"> Замена водяного регулятора КГИ-56</t>
  </si>
  <si>
    <t>10. 2. 69</t>
  </si>
  <si>
    <t xml:space="preserve"> Замена водяного регулятора ПГ-6</t>
  </si>
  <si>
    <t>10. 2. 70</t>
  </si>
  <si>
    <t xml:space="preserve"> Набивка сальника газовой части блок-крана</t>
  </si>
  <si>
    <t>10. 2. 71</t>
  </si>
  <si>
    <t xml:space="preserve"> Замена штока газовой части блок-крана</t>
  </si>
  <si>
    <t>10. 2. 72</t>
  </si>
  <si>
    <t xml:space="preserve"> Замена штока водяной части блок-крана</t>
  </si>
  <si>
    <t>10. 2. 73</t>
  </si>
  <si>
    <t xml:space="preserve"> Замена пружины блок-крана</t>
  </si>
  <si>
    <t>10. 2. 74</t>
  </si>
  <si>
    <t xml:space="preserve"> Замена мембраны водяной части блок-крана</t>
  </si>
  <si>
    <t>10. 2. 75</t>
  </si>
  <si>
    <t xml:space="preserve"> Замена запальника</t>
  </si>
  <si>
    <t>запальник</t>
  </si>
  <si>
    <t>10. 2. 76</t>
  </si>
  <si>
    <t xml:space="preserve"> Замена направляющей планки запальника ВПГ</t>
  </si>
  <si>
    <t>10. 2. 77</t>
  </si>
  <si>
    <t xml:space="preserve"> Замена биметаллической пластинки</t>
  </si>
  <si>
    <t>пластинка</t>
  </si>
  <si>
    <t>10. 2. 78</t>
  </si>
  <si>
    <t xml:space="preserve"> Замена крышки водяной части КГИ-56</t>
  </si>
  <si>
    <t>10. 2. 79</t>
  </si>
  <si>
    <t xml:space="preserve"> Снятие крышки водяной части КГИ-56</t>
  </si>
  <si>
    <t>10. 2. 80</t>
  </si>
  <si>
    <t xml:space="preserve"> Установка крышки водяной части КГИ.56</t>
  </si>
  <si>
    <t>10. 2. 81</t>
  </si>
  <si>
    <t xml:space="preserve"> Замена водяной части КГИ-56</t>
  </si>
  <si>
    <t>10. 2. 82</t>
  </si>
  <si>
    <t>Снятие водяной части КГИ-56</t>
  </si>
  <si>
    <t>10. 2. 83</t>
  </si>
  <si>
    <t xml:space="preserve"> Установка водяной части КГИ-56</t>
  </si>
  <si>
    <t>10. 2. 84</t>
  </si>
  <si>
    <t xml:space="preserve"> Замена водяной части ВПГ</t>
  </si>
  <si>
    <t>10. 2. 85</t>
  </si>
  <si>
    <t xml:space="preserve"> Снятие водяной части ВПГ</t>
  </si>
  <si>
    <t>10. 2. 86</t>
  </si>
  <si>
    <t xml:space="preserve"> Установка водяной части ВПГ</t>
  </si>
  <si>
    <t>10. 2. 87</t>
  </si>
  <si>
    <t xml:space="preserve"> Замена теплообменника КГИ-56</t>
  </si>
  <si>
    <t>теплообмен-к</t>
  </si>
  <si>
    <t>10. 2. 88</t>
  </si>
  <si>
    <t xml:space="preserve"> Снятие теплообменника КГИ-56</t>
  </si>
  <si>
    <t>10. 2. 89</t>
  </si>
  <si>
    <t xml:space="preserve"> Установка теплообменника КГИ-56</t>
  </si>
  <si>
    <t>10. 2. 90</t>
  </si>
  <si>
    <t xml:space="preserve"> Замена теплообменника ВПГ</t>
  </si>
  <si>
    <t>10. 2. 91</t>
  </si>
  <si>
    <t xml:space="preserve"> Снятие теплообменника ВПГ</t>
  </si>
  <si>
    <t>10. 2. 92</t>
  </si>
  <si>
    <t xml:space="preserve"> Установка теплообменника ВПГ</t>
  </si>
  <si>
    <t>10. 2. 93</t>
  </si>
  <si>
    <t xml:space="preserve"> Замена сопла основной горелки</t>
  </si>
  <si>
    <t>10. 2. 94</t>
  </si>
  <si>
    <t xml:space="preserve"> Замена подводящей трубки холодной воды</t>
  </si>
  <si>
    <t>10. 2. 95</t>
  </si>
  <si>
    <t xml:space="preserve"> Замена отводящей трубки горячей воды</t>
  </si>
  <si>
    <t>10. 2. 96</t>
  </si>
  <si>
    <t xml:space="preserve"> Замена трубок радиатора КГИ-56</t>
  </si>
  <si>
    <t>10. 2. 97</t>
  </si>
  <si>
    <t xml:space="preserve"> Замена трубки запальника</t>
  </si>
  <si>
    <t>10. 2. 98</t>
  </si>
  <si>
    <t xml:space="preserve"> Замена электромагнитного клапана ВПГ</t>
  </si>
  <si>
    <t>10. 2. 99</t>
  </si>
  <si>
    <t xml:space="preserve"> Замена датчика тяги</t>
  </si>
  <si>
    <t>датчик</t>
  </si>
  <si>
    <t>10. 2. 100</t>
  </si>
  <si>
    <t>Замена прокладки водорегулятора</t>
  </si>
  <si>
    <t>Прокладка</t>
  </si>
  <si>
    <t>10. 2. 101</t>
  </si>
  <si>
    <t xml:space="preserve"> Замена прокладки к газоподводящей трубке</t>
  </si>
  <si>
    <t>10. 2. 102</t>
  </si>
  <si>
    <t>Замена прокладки газового узла или смесителя</t>
  </si>
  <si>
    <t>10. 2. 103</t>
  </si>
  <si>
    <t>Замена термопары</t>
  </si>
  <si>
    <t>термоудара</t>
  </si>
  <si>
    <t>10. 2. 104</t>
  </si>
  <si>
    <t>Замена ручки КГИ, ВПГ</t>
  </si>
  <si>
    <t>ручка</t>
  </si>
  <si>
    <t>10. 2. 105</t>
  </si>
  <si>
    <t xml:space="preserve"> Набивка сальника водяного узла КГИ-56</t>
  </si>
  <si>
    <t>10. 2. 106</t>
  </si>
  <si>
    <t>Ремонт автоматики горелок ВПГ</t>
  </si>
  <si>
    <t>10. 2. 107</t>
  </si>
  <si>
    <t xml:space="preserve"> Прочистка штуцера водяной части</t>
  </si>
  <si>
    <t>10. 2. 108</t>
  </si>
  <si>
    <t xml:space="preserve"> Прочистка запальника</t>
  </si>
  <si>
    <t>10. 2. 109</t>
  </si>
  <si>
    <t>Прочистка, калибровка сопла горелки</t>
  </si>
  <si>
    <t>10. 2. 110</t>
  </si>
  <si>
    <t xml:space="preserve"> Прочистка сопла водяного узла</t>
  </si>
  <si>
    <t>10. 2. 111</t>
  </si>
  <si>
    <t xml:space="preserve"> Прочистка сетки водяного Редуктора с заменой прокладки</t>
  </si>
  <si>
    <t>10. 2. 112</t>
  </si>
  <si>
    <t xml:space="preserve"> Чистка трубки, настройка датчика тяги</t>
  </si>
  <si>
    <t>10. 2. 113</t>
  </si>
  <si>
    <t xml:space="preserve"> Чеканка форсунок ВПГ</t>
  </si>
  <si>
    <t>10. 2. 114</t>
  </si>
  <si>
    <t xml:space="preserve"> Чистка горелки</t>
  </si>
  <si>
    <t>10. 2. 115</t>
  </si>
  <si>
    <t>Высечка штуцера водяной части с корректировкой Резьбы</t>
  </si>
  <si>
    <t>10. 2. 116</t>
  </si>
  <si>
    <t xml:space="preserve"> Снятие и прочистка подводящей трубки холодной воды с корректировкой резьбы</t>
  </si>
  <si>
    <t>10. 2. 117</t>
  </si>
  <si>
    <t xml:space="preserve"> Установка подводящей трубки холодной воды</t>
  </si>
  <si>
    <t>10. 2. 118</t>
  </si>
  <si>
    <t xml:space="preserve"> Снятие и прочистка отводящей трубки горячей воды с корректировкой резьбы</t>
  </si>
  <si>
    <t>10. 2. 119</t>
  </si>
  <si>
    <t xml:space="preserve"> Установка отводящей трубки горячей воды</t>
  </si>
  <si>
    <t>10. 2. 120</t>
  </si>
  <si>
    <t xml:space="preserve"> Снятие и прочистка трубок радиатора КГИ-56 с корректировкой резьбы-</t>
  </si>
  <si>
    <t>10. 2. 121</t>
  </si>
  <si>
    <t xml:space="preserve"> Установка трубок радиатора КГИ-56</t>
  </si>
  <si>
    <t>10. 2. 122</t>
  </si>
  <si>
    <t xml:space="preserve"> Развальцовка подводящей трубки холодной воды с заменой гайки  или штуцера</t>
  </si>
  <si>
    <t>10. 2. 123</t>
  </si>
  <si>
    <t xml:space="preserve"> Нарезка резьбовых соединений водяной части ВПГ или КГИ</t>
  </si>
  <si>
    <t>10. 2. 124</t>
  </si>
  <si>
    <t xml:space="preserve"> Смазка пробки блок-крана</t>
  </si>
  <si>
    <t>10. 2. 125</t>
  </si>
  <si>
    <t xml:space="preserve"> Смазка штока газового узла</t>
  </si>
  <si>
    <t>10. 2. 126</t>
  </si>
  <si>
    <t xml:space="preserve"> Регулировка штока газового узла</t>
  </si>
  <si>
    <t>10. 2. 127</t>
  </si>
  <si>
    <t xml:space="preserve"> Устранение течи воды в резьбовом соединении</t>
  </si>
  <si>
    <t>10. 2. 128</t>
  </si>
  <si>
    <t xml:space="preserve"> Ремонт запальника горелки</t>
  </si>
  <si>
    <t>10. 2. 129</t>
  </si>
  <si>
    <t xml:space="preserve"> Очистка радиатора (теплообменника) от сажи</t>
  </si>
  <si>
    <t>10. 2. 130</t>
  </si>
  <si>
    <t>Промывка калорифера</t>
  </si>
  <si>
    <t>10. 2. 131</t>
  </si>
  <si>
    <t xml:space="preserve"> Снятие огневой камеры</t>
  </si>
  <si>
    <t>10. 2. 132</t>
  </si>
  <si>
    <t>Установка огневой камеры</t>
  </si>
  <si>
    <t>10. 2. 133</t>
  </si>
  <si>
    <t>Крепление корпуса горелки ВПГ</t>
  </si>
  <si>
    <t>10. 2. 134</t>
  </si>
  <si>
    <t xml:space="preserve"> Крепление корпуса горелки КГИ</t>
  </si>
  <si>
    <t>10. 2. 135</t>
  </si>
  <si>
    <t>Закрепление водонагревателя</t>
  </si>
  <si>
    <t>Водонагреватель емкостный, отопительный (отопительно-варочный) котел, отопительная газовая печь</t>
  </si>
  <si>
    <t>10. 2. 136</t>
  </si>
  <si>
    <t xml:space="preserve"> Замена емкостного водонагревателя  (котла) без изменения подводки с пуском газа и регулировкой работы прибора (аппарата)</t>
  </si>
  <si>
    <t>10. 2. 137</t>
  </si>
  <si>
    <t xml:space="preserve"> Демонтаж котла с установкой заглушки</t>
  </si>
  <si>
    <t>10. 2. 138</t>
  </si>
  <si>
    <t>Демонтаж горелки отопительного котла (печи) с установкой заглушки</t>
  </si>
  <si>
    <t>10. 2. 139</t>
  </si>
  <si>
    <t xml:space="preserve"> Замена горелки отопительного котла</t>
  </si>
  <si>
    <t>10. 2. 140</t>
  </si>
  <si>
    <t>Замена горелки пищеварочного котла</t>
  </si>
  <si>
    <t>10. 2. 141</t>
  </si>
  <si>
    <t>Замена газовой печной горелки</t>
  </si>
  <si>
    <t>10. 2. 142</t>
  </si>
  <si>
    <t>Замена крана горелки АГВ-80, АОГВ-4 - АОГВ-20</t>
  </si>
  <si>
    <t>10. 2. 143</t>
  </si>
  <si>
    <t xml:space="preserve"> Замена крана горелки АГВ-120, АОГВ-17.5, АОГВ 23 и др.</t>
  </si>
  <si>
    <t>10. 2. 144</t>
  </si>
  <si>
    <t>Замена крана горелки отопительного котла ВНИИСТО-МЧ или отопительная печи</t>
  </si>
  <si>
    <t>10. 2. 145</t>
  </si>
  <si>
    <t xml:space="preserve"> Замена крана горелки пищеварочного котла</t>
  </si>
  <si>
    <t>10. 2. 146</t>
  </si>
  <si>
    <t xml:space="preserve"> Замена термопары АГВ (АОГВ)</t>
  </si>
  <si>
    <t>термопара</t>
  </si>
  <si>
    <t>10. 2. 147</t>
  </si>
  <si>
    <t xml:space="preserve"> Замена термопары отопительного котла ВНИИСТО - МЧ</t>
  </si>
  <si>
    <t>10. 2. 148</t>
  </si>
  <si>
    <t xml:space="preserve"> Замена термопары автоматики безопасности печной горелки</t>
  </si>
  <si>
    <t>10. 2. 149</t>
  </si>
  <si>
    <t xml:space="preserve"> Замена запальника отопительного котла или АГВ (АОГВ)</t>
  </si>
  <si>
    <t>10. 2. 150</t>
  </si>
  <si>
    <t xml:space="preserve"> Замена запальника печной горелки</t>
  </si>
  <si>
    <t>10. 2. 151</t>
  </si>
  <si>
    <t xml:space="preserve"> Замена сопла запальника</t>
  </si>
  <si>
    <t>сопла</t>
  </si>
  <si>
    <t>10. 2. 152</t>
  </si>
  <si>
    <t xml:space="preserve"> Замена терморегулятора (термобаллона) АГВ (АОГВ)</t>
  </si>
  <si>
    <t>терморег-тор</t>
  </si>
  <si>
    <t>10. 2. 153</t>
  </si>
  <si>
    <t xml:space="preserve"> Замена ЭМК емкостного водонагревателя</t>
  </si>
  <si>
    <t>10. 2. 154</t>
  </si>
  <si>
    <t xml:space="preserve"> Замена ЭМК отопительного котла ВНИИСТО-МЧ</t>
  </si>
  <si>
    <t>10. 2. 155</t>
  </si>
  <si>
    <t>Замена ЭМК печной горелки</t>
  </si>
  <si>
    <t>10. 2. 156</t>
  </si>
  <si>
    <t xml:space="preserve"> Замена пружины ЭМК отопительного котла или АГВ (АОГВ)</t>
  </si>
  <si>
    <t>10. 2. 157</t>
  </si>
  <si>
    <t xml:space="preserve"> Замена пружины ЭМК печной горелки</t>
  </si>
  <si>
    <t>10. 2. 158</t>
  </si>
  <si>
    <t xml:space="preserve"> Замена мембраны ЭМК отопительного котла или АГВ (АОГВ)</t>
  </si>
  <si>
    <t>10. 2. 159</t>
  </si>
  <si>
    <t xml:space="preserve"> Замена мембраны ЭМК печной горелки</t>
  </si>
  <si>
    <t>10. 2. 160</t>
  </si>
  <si>
    <t xml:space="preserve"> Замена тройника ЭМК</t>
  </si>
  <si>
    <t>тройник</t>
  </si>
  <si>
    <t>10. 2. 161</t>
  </si>
  <si>
    <t xml:space="preserve"> Замена тягоудлинителя</t>
  </si>
  <si>
    <t>10. 2. 162</t>
  </si>
  <si>
    <t>10. 2. 163</t>
  </si>
  <si>
    <t>10. 2. 164</t>
  </si>
  <si>
    <t xml:space="preserve"> Замена трубки газопровода запального устройства</t>
  </si>
  <si>
    <t>10. 2. 165</t>
  </si>
  <si>
    <t xml:space="preserve"> Замена блока автоматики</t>
  </si>
  <si>
    <t>10. 2. 166</t>
  </si>
  <si>
    <t xml:space="preserve"> Замена сильфона блока автоматики</t>
  </si>
  <si>
    <t>сильфон</t>
  </si>
  <si>
    <t>10. 2. 167</t>
  </si>
  <si>
    <t xml:space="preserve"> Замена фильтра на автоматике АГВ. АОГВ</t>
  </si>
  <si>
    <t>10. 2. 168</t>
  </si>
  <si>
    <t xml:space="preserve"> Замена обратного предохранительного клапана</t>
  </si>
  <si>
    <t>10. 2. 169</t>
  </si>
  <si>
    <t xml:space="preserve"> Замена "кармана" под термометр в отопительном аппарате</t>
  </si>
  <si>
    <t>детали</t>
  </si>
  <si>
    <t>10. 2. 170</t>
  </si>
  <si>
    <t>10. 2. 171</t>
  </si>
  <si>
    <t xml:space="preserve"> Замена прокладки на клапане</t>
  </si>
  <si>
    <t>10. 2. 172</t>
  </si>
  <si>
    <t xml:space="preserve"> Замена прокладки на запальнике</t>
  </si>
  <si>
    <t>10. 2. 173</t>
  </si>
  <si>
    <t xml:space="preserve"> Набивка сальника терморегулятора</t>
  </si>
  <si>
    <t>10. 2. 174</t>
  </si>
  <si>
    <t>Настройка терморегулятора с регулированием температуры воды в котле</t>
  </si>
  <si>
    <t>10. 2. 175</t>
  </si>
  <si>
    <t xml:space="preserve"> Ремонт терморегулятора с заменой пружины (скобы или шурупа на регулировочном винте</t>
  </si>
  <si>
    <t>10. 2. 176</t>
  </si>
  <si>
    <t xml:space="preserve"> Ремонт терморегулятора</t>
  </si>
  <si>
    <t>10. 2. 177</t>
  </si>
  <si>
    <t xml:space="preserve"> Ремонт автоматики горелок АГВ, АОГВ</t>
  </si>
  <si>
    <t>10. 2. 178</t>
  </si>
  <si>
    <t xml:space="preserve"> Прочистка отверстий горелки и удлинителя тяги</t>
  </si>
  <si>
    <t>10. 2. 179</t>
  </si>
  <si>
    <t xml:space="preserve"> Прочистка, калибровка сопла горелки</t>
  </si>
  <si>
    <t>10. 2. 180</t>
  </si>
  <si>
    <t xml:space="preserve"> Устранение засора в подводке к запальнику</t>
  </si>
  <si>
    <t>10. 2. 181</t>
  </si>
  <si>
    <t xml:space="preserve"> Чистка контактов ЭМК без пайки катушки</t>
  </si>
  <si>
    <t>10. 2. 182</t>
  </si>
  <si>
    <t xml:space="preserve"> Чистка контактов ЭМК с пайкой катушки</t>
  </si>
  <si>
    <t>10. 2. 183</t>
  </si>
  <si>
    <t xml:space="preserve"> Перепайка контактов ЭМК</t>
  </si>
  <si>
    <t>10. 2. 184</t>
  </si>
  <si>
    <t xml:space="preserve"> Перепайка датчика тяги к импульсной трубке</t>
  </si>
  <si>
    <t>10. 2. 185</t>
  </si>
  <si>
    <t xml:space="preserve"> Чистка форсунки запальника</t>
  </si>
  <si>
    <t>10. 2. 186</t>
  </si>
  <si>
    <t xml:space="preserve"> Чистка газового фильтра</t>
  </si>
  <si>
    <t>10. 2. 187</t>
  </si>
  <si>
    <t xml:space="preserve"> Регулировка клапана экономного расходования</t>
  </si>
  <si>
    <t>10. 2. 188</t>
  </si>
  <si>
    <t>Ремонт автоматики горелки отопительного аппарата</t>
  </si>
  <si>
    <t>10. 2. 189</t>
  </si>
  <si>
    <t xml:space="preserve"> Очистка стабилизатора тяги от сажи</t>
  </si>
  <si>
    <t>10. 2. 190</t>
  </si>
  <si>
    <t xml:space="preserve"> Очистка от сажи отопительного котла</t>
  </si>
  <si>
    <t>10. 2. 191</t>
  </si>
  <si>
    <t xml:space="preserve"> Очистка от накипи бака отопительного котла</t>
  </si>
  <si>
    <t>10. 2. 192</t>
  </si>
  <si>
    <t xml:space="preserve">  Проверка плотности бака после сварочных работ</t>
  </si>
  <si>
    <t>10. 2. 193</t>
  </si>
  <si>
    <t xml:space="preserve"> Ремонт бака отопительного котла</t>
  </si>
  <si>
    <t>10.2.194</t>
  </si>
  <si>
    <t xml:space="preserve"> Очистка рожков горелки от сажи</t>
  </si>
  <si>
    <t>10.2.195</t>
  </si>
  <si>
    <t>10.2.196</t>
  </si>
  <si>
    <t xml:space="preserve"> Чистка сопел коллектора печной горелки</t>
  </si>
  <si>
    <t>10.2.197</t>
  </si>
  <si>
    <t>Очистка от сажи отопительной печи</t>
  </si>
  <si>
    <t>Агрегат "Lennox"</t>
  </si>
  <si>
    <t>10.2.198</t>
  </si>
  <si>
    <t xml:space="preserve"> Техническая диагностика неисправности агрегата</t>
  </si>
  <si>
    <t>10.2.199</t>
  </si>
  <si>
    <t xml:space="preserve"> Вскрытие отсека вентилятора</t>
  </si>
  <si>
    <t>10.2.200</t>
  </si>
  <si>
    <t xml:space="preserve"> Замена температурных датчиков или конденсатора в отсеке вентилятора агрегата "Lennox" с заменой фильтра</t>
  </si>
  <si>
    <t>10.2.201</t>
  </si>
  <si>
    <t>То же, без замены фильтра</t>
  </si>
  <si>
    <t>10.2.202</t>
  </si>
  <si>
    <t>Замена датчика пламени</t>
  </si>
  <si>
    <t>10.2.203</t>
  </si>
  <si>
    <t xml:space="preserve"> Замена двигателя вентилятора с заменой филера</t>
  </si>
  <si>
    <t>10.2.204</t>
  </si>
  <si>
    <t xml:space="preserve"> То же, без замены фильтра</t>
  </si>
  <si>
    <t>10.2.205</t>
  </si>
  <si>
    <t xml:space="preserve"> Замена вентилятора в сборе агрегата "Lennox" с заменой фильтра</t>
  </si>
  <si>
    <t>10.2.206</t>
  </si>
  <si>
    <t>Прочие работы</t>
  </si>
  <si>
    <t>10.2.207.</t>
  </si>
  <si>
    <t xml:space="preserve"> Замена газового крана на газопровода диаметром до 32 мм</t>
  </si>
  <si>
    <t>40-50 мм</t>
  </si>
  <si>
    <t>(При работе с приставной лестницы в пунктах 1 2 210 1.2 214 применять коэфф 1,2)</t>
  </si>
  <si>
    <t>10.2.208</t>
  </si>
  <si>
    <t xml:space="preserve"> Замена участка внутридомового газопровода длиной до одного метра диаметром 15 мм</t>
  </si>
  <si>
    <t>32 мм</t>
  </si>
  <si>
    <t>40 мм</t>
  </si>
  <si>
    <t>10.2.209.</t>
  </si>
  <si>
    <t xml:space="preserve"> То же на каждый дополнительный один метр газопровода диаметром 15 мм</t>
  </si>
  <si>
    <t xml:space="preserve">м </t>
  </si>
  <si>
    <t>10.2.210.1</t>
  </si>
  <si>
    <t xml:space="preserve"> Замена сгона внутреннего газопровода диаметрам до 25 мм</t>
  </si>
  <si>
    <t>сгон</t>
  </si>
  <si>
    <t>св 25 мм</t>
  </si>
  <si>
    <t xml:space="preserve"> Снятие сгона внутреннего газопровода диаметрам до 25 мм</t>
  </si>
  <si>
    <t>10.2.210.2</t>
  </si>
  <si>
    <t>Установка диэлектрической муфты на внутреннем газопроводе до 25мм</t>
  </si>
  <si>
    <t>10.2.210.3</t>
  </si>
  <si>
    <t>Установка уголка между газовым приборои и внутренним газопроводом  до 25мм (гибкой шлангой)</t>
  </si>
  <si>
    <t>уголок</t>
  </si>
  <si>
    <t>10.2.211</t>
  </si>
  <si>
    <t xml:space="preserve"> Устранение утечки газа в муфтовом соединении внутреннего газопровода диаметром до 50 мм</t>
  </si>
  <si>
    <t>10.2.212</t>
  </si>
  <si>
    <t xml:space="preserve"> Продувка и пуск газа во внутренний газопровод административного, общественного здания непроизводственного назначения после отключения от газоснабжения-</t>
  </si>
  <si>
    <t>10.2.213</t>
  </si>
  <si>
    <t xml:space="preserve"> Продувка и пуск дворового (подземного, надземного) газопровода к жилому дому после отключения от газоснабжения-</t>
  </si>
  <si>
    <t>10.2.214</t>
  </si>
  <si>
    <t xml:space="preserve"> Продувка и пуск внутреннего газопровода в жилом доме индивид застройки после отключения от газоснабжения</t>
  </si>
  <si>
    <t>10.2.215</t>
  </si>
  <si>
    <t xml:space="preserve"> Продувка и пуск внутреннего газопровода в многоквартирном жилом доме после отключения от газоснабжения при количестве приборов на одном стояке до 5</t>
  </si>
  <si>
    <t>(При работе с приставной лестницы с перестановкой применять коэф. 1,2,при наличии коллекторов в разводке газопроводов в лестничных клетках или коридорах применять коэф. 1,5)</t>
  </si>
  <si>
    <t>10.2.216</t>
  </si>
  <si>
    <t xml:space="preserve"> Тоже, при количестве приборов на одном стояке св 5</t>
  </si>
  <si>
    <t>10.2.217.</t>
  </si>
  <si>
    <t xml:space="preserve"> Отключение газового прибора с установкой заглушки</t>
  </si>
  <si>
    <t>10.2.218</t>
  </si>
  <si>
    <t xml:space="preserve"> Подключение газового прибора со снятием заглушки</t>
  </si>
  <si>
    <t>10.2.219</t>
  </si>
  <si>
    <t>Отключение и подключение газового прибора без отсоединения</t>
  </si>
  <si>
    <t>10.2.220</t>
  </si>
  <si>
    <t xml:space="preserve"> Притирка газового крана диаметром до 15 мм</t>
  </si>
  <si>
    <t>25-40 мм</t>
  </si>
  <si>
    <t>10.2.221</t>
  </si>
  <si>
    <t xml:space="preserve"> Смазка газового крана диаметром до 15 мм</t>
  </si>
  <si>
    <t>10.2.222.</t>
  </si>
  <si>
    <t xml:space="preserve"> Обследование газового прибора на его пригодность к эксплуатации</t>
  </si>
  <si>
    <t>10.2.223.</t>
  </si>
  <si>
    <t xml:space="preserve"> Оповещение и отключение жилых домов на период ремонтных работ</t>
  </si>
  <si>
    <t>Раздел 2. РЕМОНТНЫЕ РАБОТЫ НАСТЕННОГО КОТЛА ГАЗЛЮКС,СИГНАЛ, АЛЬФАТЕРМ</t>
  </si>
  <si>
    <t>Ремонт корпуса</t>
  </si>
  <si>
    <t>10.2.224.1</t>
  </si>
  <si>
    <t xml:space="preserve">Замена прокладки к газоподводящей линии </t>
  </si>
  <si>
    <t>1 прокладка</t>
  </si>
  <si>
    <t>10.2.225.1</t>
  </si>
  <si>
    <t>Замена прокладки к водоподводящей трубке</t>
  </si>
  <si>
    <t>10.2.226.1</t>
  </si>
  <si>
    <t>Замена крана регулятора на панели управления</t>
  </si>
  <si>
    <t>1 кран</t>
  </si>
  <si>
    <t>10.2.227.1</t>
  </si>
  <si>
    <t>Замена тягоудлинителя</t>
  </si>
  <si>
    <t>1 тягоудлинитель</t>
  </si>
  <si>
    <t>10.2.228.1</t>
  </si>
  <si>
    <t>Замена газового фильтра</t>
  </si>
  <si>
    <t>1 фильтр</t>
  </si>
  <si>
    <t>10.2.229.1</t>
  </si>
  <si>
    <t>Чистка газового фильтра</t>
  </si>
  <si>
    <t>Ремонт вентилятора, насоса</t>
  </si>
  <si>
    <t>10.2.230.1</t>
  </si>
  <si>
    <t>Ремонт электродвигателя вентилятора с заменой изношенных деталей</t>
  </si>
  <si>
    <t>1 деталь</t>
  </si>
  <si>
    <t>10.2.231.1</t>
  </si>
  <si>
    <t>Замена вентилятора</t>
  </si>
  <si>
    <t>1 вентилятор</t>
  </si>
  <si>
    <t>10.2.232.1</t>
  </si>
  <si>
    <t>Замена циркуляционного насоса</t>
  </si>
  <si>
    <t>1 насос</t>
  </si>
  <si>
    <t>Ремонт расширительного бака</t>
  </si>
  <si>
    <t>10.2.233.1</t>
  </si>
  <si>
    <t>Снятие расширительной емкости</t>
  </si>
  <si>
    <t>1 котел</t>
  </si>
  <si>
    <t>10.2.234.1</t>
  </si>
  <si>
    <t>Установка расширительной ёмкости</t>
  </si>
  <si>
    <t>Ремонт теплообменника</t>
  </si>
  <si>
    <t>10.2.235.1</t>
  </si>
  <si>
    <t>Снятие теплообменника котла</t>
  </si>
  <si>
    <t>1 теплообменник</t>
  </si>
  <si>
    <t>10.2.236.1</t>
  </si>
  <si>
    <t>Установка теплообменника котла</t>
  </si>
  <si>
    <t>10.2.237.1</t>
  </si>
  <si>
    <t>Замена термостата</t>
  </si>
  <si>
    <t>1 термостат</t>
  </si>
  <si>
    <t>10.2.238.1</t>
  </si>
  <si>
    <t>Очистка теплообменника</t>
  </si>
  <si>
    <t>10.2.239.1</t>
  </si>
  <si>
    <t>Замена температурного датчика в котлах типа BAXI, Газлюкс, Сигнал, Альфатерм</t>
  </si>
  <si>
    <t>1 датчик</t>
  </si>
  <si>
    <t>10.2.240.1</t>
  </si>
  <si>
    <t xml:space="preserve">Замена температурного датчика в котлах типа Beretta Ciao </t>
  </si>
  <si>
    <t>Ремонт автоматика безопасности</t>
  </si>
  <si>
    <t>10.2.241.1</t>
  </si>
  <si>
    <t>Ремонт электромагнитного клапана</t>
  </si>
  <si>
    <t>1 ЭМК</t>
  </si>
  <si>
    <t>10.2.242.1</t>
  </si>
  <si>
    <t>Замена блока ионизации</t>
  </si>
  <si>
    <t>1 блок</t>
  </si>
  <si>
    <t>10.2.243.1</t>
  </si>
  <si>
    <t>Замена датчика тяги</t>
  </si>
  <si>
    <t>10.2.244.1</t>
  </si>
  <si>
    <t>Замена автоматического выпускного устройства в котлах типа Beretta Ciao,Альфатер, Сигнал</t>
  </si>
  <si>
    <t>10.2.245.1</t>
  </si>
  <si>
    <t xml:space="preserve">Замена автоматического выпускного устройства в котлах типа Habitat </t>
  </si>
  <si>
    <t>10.2.246.1</t>
  </si>
  <si>
    <t>Замена трубки сопла Вентури</t>
  </si>
  <si>
    <t xml:space="preserve">1 трубка </t>
  </si>
  <si>
    <t>10.2.247.1</t>
  </si>
  <si>
    <t>Замена прессостата</t>
  </si>
  <si>
    <t>1 прессостат</t>
  </si>
  <si>
    <t>10.2.248.1</t>
  </si>
  <si>
    <t>Набивка сальника датчика протока (потока)</t>
  </si>
  <si>
    <t>1 сальник</t>
  </si>
  <si>
    <t>10.2.249.1</t>
  </si>
  <si>
    <t>Ремонт датчика протока (потока) с заменой пружины</t>
  </si>
  <si>
    <t>10.2.250.1</t>
  </si>
  <si>
    <t>Ремонт датчика протока (потока) с заменой мембраны</t>
  </si>
  <si>
    <t>10.2.251.1</t>
  </si>
  <si>
    <t>Ремонт датчика протока (потока) с заменой штока</t>
  </si>
  <si>
    <t>10.2.252.1</t>
  </si>
  <si>
    <t xml:space="preserve">Ремонт ( замена) датчика протока (потока) </t>
  </si>
  <si>
    <t>10.2.253.1</t>
  </si>
  <si>
    <t>Замена блока электронного контура</t>
  </si>
  <si>
    <t>10.2.254.1</t>
  </si>
  <si>
    <t>Подключение программирующего часового механизма</t>
  </si>
  <si>
    <t>10.2.255.1</t>
  </si>
  <si>
    <t>Подключение электрического контура</t>
  </si>
  <si>
    <t>10.2.256.1</t>
  </si>
  <si>
    <t>Подключение наружного  термостата</t>
  </si>
  <si>
    <t xml:space="preserve">Ремонт горелок </t>
  </si>
  <si>
    <t>10.2.257.1</t>
  </si>
  <si>
    <t>1 термопара</t>
  </si>
  <si>
    <t>10.2.258.1</t>
  </si>
  <si>
    <t>Прочистка сопла запальной горелки</t>
  </si>
  <si>
    <t>1 горелка</t>
  </si>
  <si>
    <t>10.2.259.1</t>
  </si>
  <si>
    <t>Прочистка форсунки запальной горелки</t>
  </si>
  <si>
    <t>10.2.260.1</t>
  </si>
  <si>
    <t>Замена сопла запальника</t>
  </si>
  <si>
    <t>1 запальник</t>
  </si>
  <si>
    <t>10.2.261.1</t>
  </si>
  <si>
    <t xml:space="preserve">Прочистка трубки запальной горелки </t>
  </si>
  <si>
    <t>10.2.262.1</t>
  </si>
  <si>
    <t>Замена трубки запальной горелки</t>
  </si>
  <si>
    <t>10.2.263.1</t>
  </si>
  <si>
    <t>Замена головки запальной горелки</t>
  </si>
  <si>
    <t>10.2.264.1</t>
  </si>
  <si>
    <t>Прочистка сопла основной горелки</t>
  </si>
  <si>
    <t>10.2.265.1</t>
  </si>
  <si>
    <t>Прочистка форсунки основной горелки</t>
  </si>
  <si>
    <t>10.2.266.1</t>
  </si>
  <si>
    <t>Замена сопла основной горелки</t>
  </si>
  <si>
    <t>10.2.267.1</t>
  </si>
  <si>
    <t>Замена основной горелки</t>
  </si>
  <si>
    <t>10.2.268.1</t>
  </si>
  <si>
    <t>Замена электрода розжига (ионизации)</t>
  </si>
  <si>
    <t>1 электрод</t>
  </si>
  <si>
    <t>10.2.269.1</t>
  </si>
  <si>
    <t>Замена троса электрода розжига</t>
  </si>
  <si>
    <t>1 трос</t>
  </si>
  <si>
    <t>10.2.270.1</t>
  </si>
  <si>
    <t>Замена пьезоэлемента запальной горелки</t>
  </si>
  <si>
    <t>10.2.271.1</t>
  </si>
  <si>
    <t>Промывка особо загрязненных горелок  газового котла Газлюкс, Сигнал, Альфатерм</t>
  </si>
  <si>
    <t>Ремонт котла</t>
  </si>
  <si>
    <t>10.2.272.1</t>
  </si>
  <si>
    <t xml:space="preserve">Замена комбинированного котла для поквартирного теплоснабжения </t>
  </si>
  <si>
    <t>10.2.273.1</t>
  </si>
  <si>
    <t xml:space="preserve">Демонтаж комбинированного котла с установкой заглушки </t>
  </si>
  <si>
    <t>10.2.274.1</t>
  </si>
  <si>
    <t>Замена одноконтурного котла для поквартирного теплоснабжения</t>
  </si>
  <si>
    <t>10.2.275.1</t>
  </si>
  <si>
    <t xml:space="preserve">Демонтаж одноконтурного котла с установкой заглушки </t>
  </si>
  <si>
    <t>10.2.276.1</t>
  </si>
  <si>
    <t>Перевод котла с природного газа на СУГ</t>
  </si>
  <si>
    <t>10.2.277.1</t>
  </si>
  <si>
    <t>Перевод котла с  СУГ на природный газ</t>
  </si>
  <si>
    <t>10.2.278.1</t>
  </si>
  <si>
    <t>Промывка особо загрязненных горелок и теплообменника  газового котла Газлюкс,Сигнал, Альфатерм</t>
  </si>
  <si>
    <t>Ремонтные и сервисные работы в послегарантийный период обслуживания</t>
  </si>
  <si>
    <t>10.2.279.1</t>
  </si>
  <si>
    <t>Замена теплообменника КОВ-50-100</t>
  </si>
  <si>
    <t>10.2.280.1</t>
  </si>
  <si>
    <t>Замена теплообменника КОВ-7-40</t>
  </si>
  <si>
    <t>10.2.281.1</t>
  </si>
  <si>
    <t xml:space="preserve">Замена котла без изменения подводки с пуском газа и регулировкой работы котла </t>
  </si>
  <si>
    <t>10.2.282.1</t>
  </si>
  <si>
    <t>Замена блока регулирования газовой горелки</t>
  </si>
  <si>
    <t>10.2.283.1</t>
  </si>
  <si>
    <t>Замена блока автоматического регулирования газа</t>
  </si>
  <si>
    <t>10.2.284.1</t>
  </si>
  <si>
    <t>Замена термопарного генератора (термогенератора) КОВ-50-КОВ-100</t>
  </si>
  <si>
    <t>10.2.285.1</t>
  </si>
  <si>
    <t>Замена термопарного генератора (термогенератора) КОВ-7-КОВ-40</t>
  </si>
  <si>
    <t>10.2.286.1</t>
  </si>
  <si>
    <t>Замена регулятора температуры воды (АОГВ-11,6)</t>
  </si>
  <si>
    <t>10.2.287.1</t>
  </si>
  <si>
    <t>Замена автомат.газогорелочного устройства котлов КОВ-7, КОВ-100</t>
  </si>
  <si>
    <t>10.2.288.1</t>
  </si>
  <si>
    <t>Замена автомат.газогорелочного устройства для АОГВ-11,6</t>
  </si>
  <si>
    <t>10.2.289.1</t>
  </si>
  <si>
    <t>Замена узла манометрического (Ж 01-сб 2-06; Ж 01-сб 2-06-01)</t>
  </si>
  <si>
    <t>10.2.290.1</t>
  </si>
  <si>
    <t>Замена регулятора температуры электроконтактного (терморегулятора)</t>
  </si>
  <si>
    <t>10.2.291.1</t>
  </si>
  <si>
    <t>Замена датчика безопасности по предельной температуре</t>
  </si>
  <si>
    <t>10.2.292.1</t>
  </si>
  <si>
    <t>Замена датчика  предельной температуры элктроконтактного</t>
  </si>
  <si>
    <t>10.2.293.1</t>
  </si>
  <si>
    <t>Замена индикатора указателя (УРЗ)</t>
  </si>
  <si>
    <t>10.2.294.1</t>
  </si>
  <si>
    <t>10.2.295.1</t>
  </si>
  <si>
    <t>Замена указателя температуры (термометра)</t>
  </si>
  <si>
    <t>10.2.296.1</t>
  </si>
  <si>
    <t>Замена электромагнитного клапана</t>
  </si>
  <si>
    <t>10.2.297.1</t>
  </si>
  <si>
    <t>Замена датчика тяги электроконтактного</t>
  </si>
  <si>
    <t>10.2.298.1</t>
  </si>
  <si>
    <t>Замена датчика безопасности по тяге</t>
  </si>
  <si>
    <t>10.2.299.1</t>
  </si>
  <si>
    <t>Замена пьезоэлемента D-106Series</t>
  </si>
  <si>
    <t>10.2.300.1</t>
  </si>
  <si>
    <t>Установка компенсатора на терморегуляторе</t>
  </si>
  <si>
    <t>10.2.301.1</t>
  </si>
  <si>
    <t>Изолирование датчика предельной температуры от корпуса</t>
  </si>
  <si>
    <t>10.2.302.1</t>
  </si>
  <si>
    <t>Настройка терморегулятора</t>
  </si>
  <si>
    <t>10.2.303.1</t>
  </si>
  <si>
    <t>Чистка теплообменника от сажи с демонтажом/ монтажом и регулировкой работы котла</t>
  </si>
  <si>
    <t>10.2.304.1</t>
  </si>
  <si>
    <t>Замена котла с изм.подводки на анологичный по мощности, с регулировкой работы котла (данные котлов указывать обязательно)</t>
  </si>
  <si>
    <t>10.2.305.1</t>
  </si>
  <si>
    <t xml:space="preserve">Мелкий ремонт котла без замены узлов и деталей ( с указанием перечня выполненных работ) </t>
  </si>
  <si>
    <t>Дополнительные операции по техническому обслуживанию  согласно Методических рекомендаций ЕТО от 27.12.2013г.</t>
  </si>
  <si>
    <t>10.2.315.1</t>
  </si>
  <si>
    <t>Замена газовой плиты, перестановка с использованием новой подводки, с пуском газа без сварки, с регулировкой горелки</t>
  </si>
  <si>
    <t>10.2.316.1</t>
  </si>
  <si>
    <t>Замена газовой плиты, перестановка, с пуском газа с применением сварки, с регулировкой горелки</t>
  </si>
  <si>
    <t>10.2.317.1</t>
  </si>
  <si>
    <t>Замена верхней горелки плиты</t>
  </si>
  <si>
    <t>10.2.318.1</t>
  </si>
  <si>
    <t>Замена водонагревателя проточного с новой подводкой газопровода, водопровода и пуском газа</t>
  </si>
  <si>
    <t>10.2.319.1</t>
  </si>
  <si>
    <t>Подключение газопровода при замене водонагревателя проточного со снятием заглушки. Пуском газа и регулировкой работы прибора (позиция применяется после утановки прибора и его подключения к водопроводу и дымоходу сторонней организацией)</t>
  </si>
  <si>
    <t>10.2.320.1</t>
  </si>
  <si>
    <t>Подключение газопровода при замене водонагревателя проточного со снятием заглушки, Пуском газа до прибора без розжига и проведения пуско-наладочных работ (позиция применяется после утановки прибора и его подключения к водопроводу и дымоходу сторонней организацией, работы выполняются только в присутствии представителя сервесной организации)</t>
  </si>
  <si>
    <t>10.2.321.1</t>
  </si>
  <si>
    <t>Замена водяной части блок-крана</t>
  </si>
  <si>
    <t>10.2.322.1</t>
  </si>
  <si>
    <t>Снятие водяной части блок-крана</t>
  </si>
  <si>
    <t>10.2.323.1</t>
  </si>
  <si>
    <t>Установка водяной части блок-крана</t>
  </si>
  <si>
    <t>10.2.324.1.</t>
  </si>
  <si>
    <t>Набивка сальника водяной части блок-крана</t>
  </si>
  <si>
    <t>10.2.325.1.</t>
  </si>
  <si>
    <t>Замена крышки водяной части ВПГ</t>
  </si>
  <si>
    <t>10.2.326.1.</t>
  </si>
  <si>
    <t>Снятие крышки водяной части</t>
  </si>
  <si>
    <t>10.2.327.1.</t>
  </si>
  <si>
    <t>Установка крышки водяной части ВПГ</t>
  </si>
  <si>
    <t>10.2.328.1.</t>
  </si>
  <si>
    <t>Проверка и настройка котла</t>
  </si>
  <si>
    <t>10.2.329.1.</t>
  </si>
  <si>
    <t xml:space="preserve">Установка котла без проведения сварочных работ </t>
  </si>
  <si>
    <t>10.2.330.1.</t>
  </si>
  <si>
    <t>Замена котла без  проведения сварочных работ</t>
  </si>
  <si>
    <t>10.2.331.1.</t>
  </si>
  <si>
    <t>Подключение газопровода при замене котла со снятием заглушки, пуском газа и регулировкой работы прибора( позиция применяется после установки прибора и его подключения к водопроводу и дымоходу стороней организацией</t>
  </si>
  <si>
    <t>10.2.332.1.</t>
  </si>
  <si>
    <t>Подключение газопровода при замене котла со снятием заглушки, пуском газа до  прибора без розжига и проведения пуско-наладочных работ ( позиция применяется после установки прибора и его подключения к водопроводу и дымоходу стороней организацией, работы выполняются только вприсутствии представителя сервисной организации)</t>
  </si>
  <si>
    <t>10.2.333.1.</t>
  </si>
  <si>
    <t>Замена встроенного бойлера в котлах</t>
  </si>
  <si>
    <t>10.2.334.1.</t>
  </si>
  <si>
    <t>Замена атмосферной горелки напольного котла</t>
  </si>
  <si>
    <t>10.2.335.1.</t>
  </si>
  <si>
    <t>Установка вентиляторной горелки напольного котла до 125 кВт без её регулировки</t>
  </si>
  <si>
    <t>10.2.336.1.</t>
  </si>
  <si>
    <t>Замена генератора без проведения сварочных работ</t>
  </si>
  <si>
    <t>10.2.337.1.</t>
  </si>
  <si>
    <t>Замена обезвоздушивателей</t>
  </si>
  <si>
    <t>10.2.338.1.</t>
  </si>
  <si>
    <t>Замена маностата</t>
  </si>
  <si>
    <t>10.2.339.1.</t>
  </si>
  <si>
    <t>Замена аварийного рабочего термостата</t>
  </si>
  <si>
    <t>10.2.340.1.</t>
  </si>
  <si>
    <t>Замена накладного аварийного термостата</t>
  </si>
  <si>
    <t>10.2.341.1.</t>
  </si>
  <si>
    <t>Замена термометра или манометра (без слива воды из котла)</t>
  </si>
  <si>
    <t>10.2.342.1.</t>
  </si>
  <si>
    <t>Замена теплообменника котла</t>
  </si>
  <si>
    <t>10.2.343.1.</t>
  </si>
  <si>
    <t>Демонтаж теплообменника котла</t>
  </si>
  <si>
    <t>10.2.344.1.</t>
  </si>
  <si>
    <t>10.2.345.1.</t>
  </si>
  <si>
    <t>Очистка от сажи и грязи теплообменника котла с демонтажом</t>
  </si>
  <si>
    <t>10.2.346.1.</t>
  </si>
  <si>
    <t>Очистка от сажи и грязи теплообменника котла без демонтажа</t>
  </si>
  <si>
    <t>10.2.347.1.</t>
  </si>
  <si>
    <t>Замена трубки теплообменника котла</t>
  </si>
  <si>
    <t>10.2.348.1.</t>
  </si>
  <si>
    <t>Замена горелки котла</t>
  </si>
  <si>
    <t>10.2.349.1.</t>
  </si>
  <si>
    <t>Установка горели котла</t>
  </si>
  <si>
    <t>10.2.350.1.</t>
  </si>
  <si>
    <t>Замена форсунки горелки</t>
  </si>
  <si>
    <t>10.2.351.1.</t>
  </si>
  <si>
    <t>Прочистка форсунки горелки</t>
  </si>
  <si>
    <t>10.2.352.1.</t>
  </si>
  <si>
    <t>Очистка горелки котла от загрезнений</t>
  </si>
  <si>
    <t>10.2.353.1.</t>
  </si>
  <si>
    <t>10.2.354.1.</t>
  </si>
  <si>
    <t>Замена прокладки к газоподводящей трубке</t>
  </si>
  <si>
    <t>10.2.355.1.</t>
  </si>
  <si>
    <t>Замена прокладки соединительной трубки отопления (ГВС)</t>
  </si>
  <si>
    <t>10.2.356.1.</t>
  </si>
  <si>
    <t>Прочистка сопла запальника</t>
  </si>
  <si>
    <t>10.2.357.1.</t>
  </si>
  <si>
    <t>Демонтаж огневой камеры настенного котла</t>
  </si>
  <si>
    <t>10.2.358.1.</t>
  </si>
  <si>
    <t>Установка огневой камеры котла</t>
  </si>
  <si>
    <t>10.2.359.1.</t>
  </si>
  <si>
    <t>Замена термозонда котла</t>
  </si>
  <si>
    <t>10.2.360.1.</t>
  </si>
  <si>
    <t>Замена термозонда бойлера</t>
  </si>
  <si>
    <t>10.2.361.1.</t>
  </si>
  <si>
    <t>Монтаж трехходового клапана</t>
  </si>
  <si>
    <t>10.2.362.1.</t>
  </si>
  <si>
    <t>Подключение трехходового клапана</t>
  </si>
  <si>
    <t>10.2.363.1.</t>
  </si>
  <si>
    <t>Замена трехходового клапана</t>
  </si>
  <si>
    <t>10.2.364.1.</t>
  </si>
  <si>
    <t>Замена и регулировка комбинированной газовой арматуры</t>
  </si>
  <si>
    <t>10.2.365.1.</t>
  </si>
  <si>
    <t>Замена прокладки газовой комбинированной арматуры</t>
  </si>
  <si>
    <t>10.2.366.1.</t>
  </si>
  <si>
    <t>Замена прокладки водяной част котла</t>
  </si>
  <si>
    <t>10.2.367.1.</t>
  </si>
  <si>
    <t>Регулировка газовой комбинированной арматуры</t>
  </si>
  <si>
    <t>10.2.368.1.</t>
  </si>
  <si>
    <t>Регулировка давления газа в котле</t>
  </si>
  <si>
    <t>10.2.369.1.</t>
  </si>
  <si>
    <t>Замена датчика контроля</t>
  </si>
  <si>
    <t>10.2.370.1.</t>
  </si>
  <si>
    <t>Замена датчика перегрева котла (накладного)</t>
  </si>
  <si>
    <t>10.2.371.1.</t>
  </si>
  <si>
    <t>Замена датчика перегрева котла (погружного)</t>
  </si>
  <si>
    <t>10.2.372.1.</t>
  </si>
  <si>
    <t>Замена пьезорозжига котла</t>
  </si>
  <si>
    <t>10.2.373.1.</t>
  </si>
  <si>
    <t>Замена электронной платы</t>
  </si>
  <si>
    <t>10.2.374.1.</t>
  </si>
  <si>
    <t>Замена блока розжига и контроля</t>
  </si>
  <si>
    <t>10.2.375.1.</t>
  </si>
  <si>
    <t>Замена термостата контроля тяги</t>
  </si>
  <si>
    <t>10.2.376.1.</t>
  </si>
  <si>
    <t>Монтаж насоса системы отопления с электрическими соединениями</t>
  </si>
  <si>
    <t>10.2.377.1.</t>
  </si>
  <si>
    <t>Замена насоса</t>
  </si>
  <si>
    <t>10.2.378.1.</t>
  </si>
  <si>
    <t>Установка дополнительного насоса</t>
  </si>
  <si>
    <t>10.2.379.1.</t>
  </si>
  <si>
    <t>Демонтаж и чистка насоса</t>
  </si>
  <si>
    <t>10.2.380.1.</t>
  </si>
  <si>
    <t>Замена катушки  соленоида</t>
  </si>
  <si>
    <t>10.2.381.1.</t>
  </si>
  <si>
    <t>Замена электропанели</t>
  </si>
  <si>
    <t>10.2.382.1.</t>
  </si>
  <si>
    <t>Замена проточного напорного выключателя</t>
  </si>
  <si>
    <t>10.2.383.1.</t>
  </si>
  <si>
    <t>Замена расширительного бака</t>
  </si>
  <si>
    <t>10.2.384.1.</t>
  </si>
  <si>
    <t>Замена воздушного вентиля</t>
  </si>
  <si>
    <t>10.2.385.1.</t>
  </si>
  <si>
    <t>Замена магниевого электрода</t>
  </si>
  <si>
    <t>10.2.386.1.</t>
  </si>
  <si>
    <t>Контроль за состоянием магниевого электрода бойлера</t>
  </si>
  <si>
    <t>10.2.387.1.</t>
  </si>
  <si>
    <t>Замена отопительной трубки</t>
  </si>
  <si>
    <t>10.2.388.1.</t>
  </si>
  <si>
    <t>Замена сбросного предохранительного клапана</t>
  </si>
  <si>
    <t>10.2.389.1.</t>
  </si>
  <si>
    <t>Замена воздуховыводящего клапана</t>
  </si>
  <si>
    <t>10.2.390.1.</t>
  </si>
  <si>
    <t>Контроль и настройка давления азота в мембранном расширительном баке</t>
  </si>
  <si>
    <t>10.2.391.1.</t>
  </si>
  <si>
    <t>Прочистка сетки фильтра на обратной линии отопления</t>
  </si>
  <si>
    <t>10.2.392.1.</t>
  </si>
  <si>
    <t>Чистка сенсора протока</t>
  </si>
  <si>
    <t>10.2.393.1.</t>
  </si>
  <si>
    <t>Чистка водяного фильтра</t>
  </si>
  <si>
    <t>10.2.394.1.</t>
  </si>
  <si>
    <t>Замена электрода розжига и ионизации</t>
  </si>
  <si>
    <t>10.2.395.1.</t>
  </si>
  <si>
    <t>Замена платы розжига</t>
  </si>
  <si>
    <t>10.2.396.1.</t>
  </si>
  <si>
    <t>Регулировка положения электродов розжига и ионизации</t>
  </si>
  <si>
    <t>10.2.397.1.</t>
  </si>
  <si>
    <t>Замена крана (обратного клапана) системы отопления ГВС</t>
  </si>
  <si>
    <t>10.2.398.1.</t>
  </si>
  <si>
    <t>Слив системы отопления</t>
  </si>
  <si>
    <t>10.2.400.1.</t>
  </si>
  <si>
    <t>Заполнение системы отопления водой (из водопровода или насосом)</t>
  </si>
  <si>
    <t>10.2.401.1.</t>
  </si>
  <si>
    <t>Заполнение воздухом расширительного бака</t>
  </si>
  <si>
    <t>10.2.402.1.</t>
  </si>
  <si>
    <t>Замена батарей в датчике температуры</t>
  </si>
  <si>
    <t>10.2.403.1.</t>
  </si>
  <si>
    <t>Замена термопары автоматики безопасности печной горелки</t>
  </si>
  <si>
    <t>10.2.404.1.</t>
  </si>
  <si>
    <t>Замена прибора учёта газа ( бытового счётчика)</t>
  </si>
  <si>
    <t>10.2.405.1.</t>
  </si>
  <si>
    <t>Замена элемента питания (литиевой батареи) в счётчике со смарт-картой</t>
  </si>
  <si>
    <t>РАЗДЕЛ 11. ИЗГОТОВЛЕНИЕ И РЕМОНТ ДЕТАЛЕЙ И ЗАПАСНЫХ ЧАСТЕЙ К ГАЗОВОМУ ОБОРУДОВАНИЮ</t>
  </si>
  <si>
    <t>РЕМОНТ ГАЗОВОГО ОБОРУДОВАНИЯ, КИП И СРЕДСТВ АВТОМАТИКИ</t>
  </si>
  <si>
    <t>Глава 1. ИЗГОТОВЛЕНИЕ И РЕМОНТ ДЕТАЛЕЙ И ЗАПАСНЫХ ЧАСТЕЙ К ГАЗОВОМУ ОБОРУДОВАНИЮ</t>
  </si>
  <si>
    <t>РЕМОНТ ГАЗОВОГО ОБОРУДОВАНИЯ.</t>
  </si>
  <si>
    <t>Плита газовая</t>
  </si>
  <si>
    <t>11.1.1</t>
  </si>
  <si>
    <t xml:space="preserve"> Изготовление сопла горелки газовой плиты</t>
  </si>
  <si>
    <t>11.1.2</t>
  </si>
  <si>
    <t>Изготовление капельника газовой плиты</t>
  </si>
  <si>
    <t>11.1.3</t>
  </si>
  <si>
    <t xml:space="preserve"> Изготовление штока к крану плиты</t>
  </si>
  <si>
    <t>11.1.4</t>
  </si>
  <si>
    <t xml:space="preserve"> Изготовление штуцера к газовой плите</t>
  </si>
  <si>
    <t>11.1.5</t>
  </si>
  <si>
    <t xml:space="preserve"> Изготовление пружины к крану плиты</t>
  </si>
  <si>
    <t>11.1.6</t>
  </si>
  <si>
    <t xml:space="preserve"> Изготовление заглушки на кран плиты</t>
  </si>
  <si>
    <t>11.1.7</t>
  </si>
  <si>
    <t xml:space="preserve"> Изготовление рассекателя на горелку плиты</t>
  </si>
  <si>
    <t>рассекатель</t>
  </si>
  <si>
    <t>импортного производства</t>
  </si>
  <si>
    <t>отечественного производства</t>
  </si>
  <si>
    <t>11.1.8</t>
  </si>
  <si>
    <t xml:space="preserve"> Изготовление переходника к плите</t>
  </si>
  <si>
    <t>переходник</t>
  </si>
  <si>
    <t>11.1.9</t>
  </si>
  <si>
    <t xml:space="preserve"> Изготовление ручки газовой плиты</t>
  </si>
  <si>
    <t>10 ручек</t>
  </si>
  <si>
    <t>11.1.10</t>
  </si>
  <si>
    <t xml:space="preserve"> Изготовление ручки для газовых кранов диаметром 1520 мм</t>
  </si>
  <si>
    <t>Ручка</t>
  </si>
  <si>
    <t>11.1.11</t>
  </si>
  <si>
    <t xml:space="preserve"> Изготовление решетки для двухгорелочной плиты            (ПГ-4 с коэф 1,3)</t>
  </si>
  <si>
    <t>решетка</t>
  </si>
  <si>
    <t>11.1.12</t>
  </si>
  <si>
    <t xml:space="preserve"> Изготовление дна корпуса газовая плиты</t>
  </si>
  <si>
    <t>11.1.13</t>
  </si>
  <si>
    <t xml:space="preserve"> Изготовление газоподводящей трубки к горелке плиты</t>
  </si>
  <si>
    <t>длиной до 0,4 м с двумя гайками</t>
  </si>
  <si>
    <t>длиной до 0,15 м с двумя гайками</t>
  </si>
  <si>
    <t>длиной до 0,4 м с одной гаикои</t>
  </si>
  <si>
    <t>дли кои до 0,15 м с одной ганками</t>
  </si>
  <si>
    <t>11.1.14</t>
  </si>
  <si>
    <t>Реставрация резьбовой части смесителя плиты</t>
  </si>
  <si>
    <t>11.1.15</t>
  </si>
  <si>
    <t xml:space="preserve"> Ремонт угольника плиты "Вромет"</t>
  </si>
  <si>
    <t>11.1.16</t>
  </si>
  <si>
    <t xml:space="preserve"> Ремонт коллектора газовой плиты</t>
  </si>
  <si>
    <t>11.1.17</t>
  </si>
  <si>
    <t xml:space="preserve"> Peмонт кронштейна дверки духового шкафа плиты</t>
  </si>
  <si>
    <t>11.1.18</t>
  </si>
  <si>
    <t>Капитальный ремонт газовой плиты</t>
  </si>
  <si>
    <t>11.1.19</t>
  </si>
  <si>
    <t xml:space="preserve"> Изготовление газового узла КГИ 56, 8111</t>
  </si>
  <si>
    <t>11.1.20</t>
  </si>
  <si>
    <t xml:space="preserve"> Изготовление подводящей трубки к КГИ-56</t>
  </si>
  <si>
    <t>11.1.21</t>
  </si>
  <si>
    <t xml:space="preserve"> Изготовление штуцера подводящей трубки КГИ-56</t>
  </si>
  <si>
    <t>11.1.22</t>
  </si>
  <si>
    <t xml:space="preserve"> Изготовление штуцера радиатора КГИ-56</t>
  </si>
  <si>
    <t>11.1.23</t>
  </si>
  <si>
    <t xml:space="preserve"> Изготовление штуцера "Вентури"</t>
  </si>
  <si>
    <t>11.1.24</t>
  </si>
  <si>
    <t xml:space="preserve"> Изготовление хвостовика газового узла ВПГ-18</t>
  </si>
  <si>
    <t>хвостовик</t>
  </si>
  <si>
    <t>11.1.25</t>
  </si>
  <si>
    <t xml:space="preserve"> Изготовление ручки газового узла КГИ-56</t>
  </si>
  <si>
    <t>11.1.26</t>
  </si>
  <si>
    <t xml:space="preserve"> Изготовление мембраны водяной части редуктора ВПГ</t>
  </si>
  <si>
    <t>11.1.27</t>
  </si>
  <si>
    <t xml:space="preserve"> Изготовление переходника для водяного узла КГИ-56</t>
  </si>
  <si>
    <t>11.1.28</t>
  </si>
  <si>
    <t xml:space="preserve"> Изготовление штока для водяного узла КГИ-56 или BПГ</t>
  </si>
  <si>
    <t>11.1.29</t>
  </si>
  <si>
    <t>Изготовление фигурного штока ПГ-6</t>
  </si>
  <si>
    <t>11.1.30</t>
  </si>
  <si>
    <t xml:space="preserve"> Изготовление колпачков сальника водяной части</t>
  </si>
  <si>
    <t>10 шт</t>
  </si>
  <si>
    <t>11.1.31</t>
  </si>
  <si>
    <t xml:space="preserve"> Изготовление трубы отвода горячей воды ВПГ</t>
  </si>
  <si>
    <t>труба</t>
  </si>
  <si>
    <t>11.1.32</t>
  </si>
  <si>
    <t xml:space="preserve"> Изготовление запальника к горелке ВПГ и КГИ</t>
  </si>
  <si>
    <t>11.1.33</t>
  </si>
  <si>
    <t xml:space="preserve"> Изготовление сопла запальника КГИ-56</t>
  </si>
  <si>
    <t>11.1.34</t>
  </si>
  <si>
    <t xml:space="preserve"> Изготовление тройника к водонагревателю проточному</t>
  </si>
  <si>
    <t>11.1.35</t>
  </si>
  <si>
    <t xml:space="preserve"> Изготовление обжимного кольца на горелку ВПГ</t>
  </si>
  <si>
    <t>кольцо</t>
  </si>
  <si>
    <t>11.1.36</t>
  </si>
  <si>
    <t xml:space="preserve"> Изготовление медной трубки для ВПГ-23 длиной 460 мм</t>
  </si>
  <si>
    <t>длиной 520 мм</t>
  </si>
  <si>
    <t>11.1.37</t>
  </si>
  <si>
    <t>Изготовление коллектора ВПГ</t>
  </si>
  <si>
    <t>коллектор</t>
  </si>
  <si>
    <t xml:space="preserve">11.1.38. </t>
  </si>
  <si>
    <t>Изготовление трубки к радиатору КГИ-56</t>
  </si>
  <si>
    <t xml:space="preserve">11.1.39. </t>
  </si>
  <si>
    <t>Изготовление радиатора для ВПГ или КГИ-56</t>
  </si>
  <si>
    <t>радиатор</t>
  </si>
  <si>
    <t>11.1.40</t>
  </si>
  <si>
    <t>Изготовление накидной гайки М16х1,5 или 3/8" к радиатору КГИ-56</t>
  </si>
  <si>
    <t>11.1.41</t>
  </si>
  <si>
    <t>Пайка трубок к радиатору КГИ-56 и ВПГ-18</t>
  </si>
  <si>
    <t>11.1.42</t>
  </si>
  <si>
    <t>Пайка калачей к радиатору КГИ-56 и ВПГ-18</t>
  </si>
  <si>
    <t>11.1.43</t>
  </si>
  <si>
    <t xml:space="preserve"> Замена штуцера на радиаторе ВПГ</t>
  </si>
  <si>
    <t>11.1.44</t>
  </si>
  <si>
    <t xml:space="preserve"> Замена обжимного кольца горелки ВПГ</t>
  </si>
  <si>
    <t>11.1.45</t>
  </si>
  <si>
    <t xml:space="preserve"> Ремонт газовых частей всех типов газовых колонок (сверление отверстий под болты, нарезка Резьбы. Разборка, смазка, сборка}</t>
  </si>
  <si>
    <t>ремонт</t>
  </si>
  <si>
    <t>11.1.46</t>
  </si>
  <si>
    <t xml:space="preserve"> Ремонт газового узла КГИ-56. ремонт хвостовика малой пробки, изготовление ручки большой пробки</t>
  </si>
  <si>
    <t>восстановление герметичности пробок газового узла</t>
  </si>
  <si>
    <t>11.1.47</t>
  </si>
  <si>
    <t xml:space="preserve"> Ремонт змеевика водонагревателя проточного со сваркой</t>
  </si>
  <si>
    <t>11.1.48</t>
  </si>
  <si>
    <t xml:space="preserve"> Очистка внутренней поверхности водопроводных трубок радиатора ВПГ</t>
  </si>
  <si>
    <t>11.1.49</t>
  </si>
  <si>
    <t>Пайка змеевика калорифера ВПГ</t>
  </si>
  <si>
    <t>11.1.50</t>
  </si>
  <si>
    <t xml:space="preserve"> Установка заплаты на кожух ВПГ</t>
  </si>
  <si>
    <t>11.1.51</t>
  </si>
  <si>
    <t>Замена накидной гайки ВПГ</t>
  </si>
  <si>
    <t>11.1.52</t>
  </si>
  <si>
    <t xml:space="preserve"> Ремонт водяного блока ВПГ</t>
  </si>
  <si>
    <t>11.1.53</t>
  </si>
  <si>
    <t xml:space="preserve"> Ремонт ЭМК водонагрвеателя проточного</t>
  </si>
  <si>
    <t>11.1.54</t>
  </si>
  <si>
    <t xml:space="preserve"> Замена и пайка одного пальца горелки КГИ-56</t>
  </si>
  <si>
    <t>11.1.55</t>
  </si>
  <si>
    <t xml:space="preserve"> Замена и пайка трех пальцев горелки КГИ-56</t>
  </si>
  <si>
    <t>11.1.56</t>
  </si>
  <si>
    <t xml:space="preserve"> Замена двух труб горелки водонагревателя "Днепро"</t>
  </si>
  <si>
    <t>11.1.57</t>
  </si>
  <si>
    <t xml:space="preserve"> To же, при замене пяти выруб</t>
  </si>
  <si>
    <t>11.1.58</t>
  </si>
  <si>
    <t xml:space="preserve"> Замена двух сопел горелки водонагревателя "Днепро"</t>
  </si>
  <si>
    <t>11.1.59</t>
  </si>
  <si>
    <t xml:space="preserve"> То же, при замене пяти сопел</t>
  </si>
  <si>
    <t>Водонагреватель емкостный</t>
  </si>
  <si>
    <t>11 .1.60</t>
  </si>
  <si>
    <t xml:space="preserve"> Изготовление кармана под термометр к отопительным</t>
  </si>
  <si>
    <t>аппаратам</t>
  </si>
  <si>
    <t>11.1.61</t>
  </si>
  <si>
    <t xml:space="preserve"> Изготовление сопла запальника АГВ и других типов котлов</t>
  </si>
  <si>
    <t>11.1.62</t>
  </si>
  <si>
    <t xml:space="preserve"> Изготовление стоики запальника АГВ и других типов котлов</t>
  </si>
  <si>
    <t>стойка</t>
  </si>
  <si>
    <t>11.1.63</t>
  </si>
  <si>
    <t xml:space="preserve"> Изготовление тройника к газовым котлам</t>
  </si>
  <si>
    <t>11.1.64</t>
  </si>
  <si>
    <t xml:space="preserve"> Изготовление термопары АГВ</t>
  </si>
  <si>
    <t>11.1.65</t>
  </si>
  <si>
    <t xml:space="preserve"> Изготовление головки капельника АГВ и других типов котлов</t>
  </si>
  <si>
    <t>гол.зап-ка</t>
  </si>
  <si>
    <t>11.1.66</t>
  </si>
  <si>
    <t xml:space="preserve"> Изготовление рамки отопительной горелки</t>
  </si>
  <si>
    <t>Рамка</t>
  </si>
  <si>
    <t>11.1.67</t>
  </si>
  <si>
    <t xml:space="preserve"> Полная замена огневой камеры радиатора</t>
  </si>
  <si>
    <t>11.1.68</t>
  </si>
  <si>
    <t xml:space="preserve"> Ремонт огневой камеры (установка заплаты)</t>
  </si>
  <si>
    <t>11.1.69</t>
  </si>
  <si>
    <t xml:space="preserve"> Ремонт отопительной горелки</t>
  </si>
  <si>
    <t>с заменой ЭМК</t>
  </si>
  <si>
    <t>с заменой крана</t>
  </si>
  <si>
    <t>с заменен термопары И запальника</t>
  </si>
  <si>
    <t>с заменой ЭМК крана, термопары и запальника</t>
  </si>
  <si>
    <t>11.1.70</t>
  </si>
  <si>
    <t xml:space="preserve"> Ремонт терморегулятора водонагревателя емкостного</t>
  </si>
  <si>
    <t>терморегулятор</t>
  </si>
  <si>
    <t>11.1.71</t>
  </si>
  <si>
    <t xml:space="preserve"> Ремонт ЭМК клапана АГВ и других типов котлов</t>
  </si>
  <si>
    <t>ЭИК</t>
  </si>
  <si>
    <t>11.1.72</t>
  </si>
  <si>
    <t xml:space="preserve"> Ремонт термопары АГВ</t>
  </si>
  <si>
    <t>11.1.73</t>
  </si>
  <si>
    <t xml:space="preserve"> Ремонт электромагнитной катушки ГК-17М</t>
  </si>
  <si>
    <t>11.1.74</t>
  </si>
  <si>
    <t>Изготовление вытяжки для отопительного котла</t>
  </si>
  <si>
    <t>вытяжка</t>
  </si>
  <si>
    <t>11.1.75</t>
  </si>
  <si>
    <t xml:space="preserve"> Изготовление зонта-флюгарки</t>
  </si>
  <si>
    <t>зонт</t>
  </si>
  <si>
    <t>11.1.76</t>
  </si>
  <si>
    <t xml:space="preserve"> Капитальный ремонт отопительного козла АГВ, АОГВ</t>
  </si>
  <si>
    <t>Газовые горелки для отопительных печей</t>
  </si>
  <si>
    <t>11.1.77</t>
  </si>
  <si>
    <t xml:space="preserve"> Изготовление сопла горелки печной или ГПТ-2М</t>
  </si>
  <si>
    <t>11.1.78</t>
  </si>
  <si>
    <t xml:space="preserve"> Изготовление регулирующее шайбы горелки ГПТ-2М</t>
  </si>
  <si>
    <t>шайба</t>
  </si>
  <si>
    <t>11.1.79</t>
  </si>
  <si>
    <t xml:space="preserve"> Изготовление запальника к печной горелке</t>
  </si>
  <si>
    <t>11.1.80</t>
  </si>
  <si>
    <t xml:space="preserve"> Изготовление трубок горелки ГПТ-2М</t>
  </si>
  <si>
    <t>11.1.81</t>
  </si>
  <si>
    <t>Изготовление ниппеля для горелки ГПТ-2М</t>
  </si>
  <si>
    <t>ниппель</t>
  </si>
  <si>
    <t>11.1.82</t>
  </si>
  <si>
    <t xml:space="preserve"> Изготовление накидной гайки к ГПТ-2М</t>
  </si>
  <si>
    <t>ганка</t>
  </si>
  <si>
    <t>11.1.83</t>
  </si>
  <si>
    <t xml:space="preserve"> Изготовление трубки к запальнику ГПТ-2М</t>
  </si>
  <si>
    <t>Баллонные установки СУГ</t>
  </si>
  <si>
    <t>11.1.84</t>
  </si>
  <si>
    <t xml:space="preserve"> Изготовление обвязки редуктора с баллоном</t>
  </si>
  <si>
    <t>обвязка</t>
  </si>
  <si>
    <t>11.1.85</t>
  </si>
  <si>
    <t xml:space="preserve"> Изготовление мембраны для 50-литровых баллонов</t>
  </si>
  <si>
    <t>11.1.86</t>
  </si>
  <si>
    <t>Изготовление заглушки к 50-литровым баллонам</t>
  </si>
  <si>
    <t>11.1.87</t>
  </si>
  <si>
    <t xml:space="preserve"> Изготовление штуцера или спецштуцера</t>
  </si>
  <si>
    <t>11.1.88</t>
  </si>
  <si>
    <t xml:space="preserve"> Изготовление хомута к газобаллонной установке</t>
  </si>
  <si>
    <t>хомут</t>
  </si>
  <si>
    <t>11.1.89</t>
  </si>
  <si>
    <t>. Изготовление уплотнительного кольца ВБК-10</t>
  </si>
  <si>
    <t>упл кольцо</t>
  </si>
  <si>
    <t>11.1.90</t>
  </si>
  <si>
    <t xml:space="preserve"> Изготовление штока Вентиля В 6 К-10</t>
  </si>
  <si>
    <t>11.1.91</t>
  </si>
  <si>
    <t>Изготовление шкафа для двух газовых баллонов</t>
  </si>
  <si>
    <t>11.1.92</t>
  </si>
  <si>
    <t xml:space="preserve"> Ремонт редуктора к газобаллонной установке (замене клапана, мембраны. накидное ганки)</t>
  </si>
  <si>
    <t>11.1.93</t>
  </si>
  <si>
    <t xml:space="preserve"> Реставрация клапана КБ-3</t>
  </si>
  <si>
    <t>11.1.94</t>
  </si>
  <si>
    <t xml:space="preserve"> Изготовление патрубка с резьбой</t>
  </si>
  <si>
    <t>патрубок</t>
  </si>
  <si>
    <t>11.1.95</t>
  </si>
  <si>
    <t xml:space="preserve"> Изготовление прокладок, шайб. мембран из паранита и др материалов</t>
  </si>
  <si>
    <t>шт.</t>
  </si>
  <si>
    <t>11.1.96</t>
  </si>
  <si>
    <t xml:space="preserve"> Изготовление переходника с 1)2 на 3)4"</t>
  </si>
  <si>
    <t>11.1.97</t>
  </si>
  <si>
    <t xml:space="preserve"> Изготовление контргайки 1/2" - 1,5"</t>
  </si>
  <si>
    <t>контргайка</t>
  </si>
  <si>
    <t>11.1.98</t>
  </si>
  <si>
    <t xml:space="preserve"> Изготовление муфты 1/2" - 1,5"</t>
  </si>
  <si>
    <t>11.1.99</t>
  </si>
  <si>
    <t>Изготовление гайки к термопаре</t>
  </si>
  <si>
    <t>11.1.100</t>
  </si>
  <si>
    <t xml:space="preserve"> Изготовление отводов диаметром 15 мм</t>
  </si>
  <si>
    <t>отвод</t>
  </si>
  <si>
    <t>20 мм</t>
  </si>
  <si>
    <t>11.1.101</t>
  </si>
  <si>
    <t xml:space="preserve"> Изготовление бочонков диаметром 15 мм</t>
  </si>
  <si>
    <t>бочонок</t>
  </si>
  <si>
    <t>25 мм</t>
  </si>
  <si>
    <t>11.1.102</t>
  </si>
  <si>
    <t xml:space="preserve"> Изготовление сгонов диаметром 25 мм</t>
  </si>
  <si>
    <t>11.1.103</t>
  </si>
  <si>
    <t xml:space="preserve"> Изготовление заглушки с внутренней или наружной резьбой</t>
  </si>
  <si>
    <t>диаметром 15 мм</t>
  </si>
  <si>
    <t>11.1.104</t>
  </si>
  <si>
    <t>Изготовление болтов диаметром 8- 12 мм</t>
  </si>
  <si>
    <t>болт</t>
  </si>
  <si>
    <t>12-18 мм</t>
  </si>
  <si>
    <t>11.1.105</t>
  </si>
  <si>
    <t>Изготовление винтов разного диаметра</t>
  </si>
  <si>
    <t>винт</t>
  </si>
  <si>
    <t>11.1.106</t>
  </si>
  <si>
    <t xml:space="preserve"> Изготовление кнопок, втулок автоматики безопасности</t>
  </si>
  <si>
    <t>10 изделий</t>
  </si>
  <si>
    <t>11.1.107</t>
  </si>
  <si>
    <t xml:space="preserve"> Изготовление чистки для дымоходов</t>
  </si>
  <si>
    <t>чистка</t>
  </si>
  <si>
    <t>11.1.108</t>
  </si>
  <si>
    <t xml:space="preserve"> Изготовление участие перехода для гофрированного отвода</t>
  </si>
  <si>
    <t>переход</t>
  </si>
  <si>
    <t>11.1.109</t>
  </si>
  <si>
    <t xml:space="preserve"> Изготовление участка перехода для отопительного котла</t>
  </si>
  <si>
    <t>11.1.110</t>
  </si>
  <si>
    <t>Изготовление отвода диаметрам 130 мм</t>
  </si>
  <si>
    <t>11.1.111</t>
  </si>
  <si>
    <t xml:space="preserve"> Изготовление гофрированного отвода</t>
  </si>
  <si>
    <t>11.1.112</t>
  </si>
  <si>
    <t xml:space="preserve"> Изготовление дымоотводящей трубы длиной до 1 м</t>
  </si>
  <si>
    <t>11.1.113</t>
  </si>
  <si>
    <t xml:space="preserve"> Нарезка резьбы на трубу диаметром 15 мм</t>
  </si>
  <si>
    <t>11.1.114</t>
  </si>
  <si>
    <t>Нарезка резьбы для муфты изолирующей диаметром 25 мм</t>
  </si>
  <si>
    <t>11.1.115</t>
  </si>
  <si>
    <t xml:space="preserve"> Изготовление ИФС диаметром 25-40 мм</t>
  </si>
  <si>
    <t>ИФС</t>
  </si>
  <si>
    <t>11.1.116</t>
  </si>
  <si>
    <t xml:space="preserve"> Ревизия, Ремонт и опрессовка задвижек диаметром до 300 мм</t>
  </si>
  <si>
    <t>11.1.117</t>
  </si>
  <si>
    <t>Изготовление сварных переходов с диаметра 300 мм на 200мм</t>
  </si>
  <si>
    <t>11.1.118</t>
  </si>
  <si>
    <t xml:space="preserve"> То же, с диаметра 200 мм на 100 мм</t>
  </si>
  <si>
    <t>Примечание -" Вызов слесаря" включает время на прием заявки диспетчером и проезд (переход) к объекту.</t>
  </si>
  <si>
    <t>При нахождении объекта обслуживания в сельской местности или на значительно отдаленном от базы расстоянии, применять коэффициент удаления</t>
  </si>
  <si>
    <t>от 5 км до 10 км</t>
  </si>
  <si>
    <t>от 11 км до 20 км</t>
  </si>
  <si>
    <t>свыше 20 км</t>
  </si>
  <si>
    <t>Раздел 07.05. Дополнительные работы (Приказ №01/66 от 17.03.2016 АО "ГПРГ Челябинск".</t>
  </si>
  <si>
    <t>3.60.</t>
  </si>
  <si>
    <t>Наладка газоиспользующего оборудования – плита газовая</t>
  </si>
  <si>
    <t>3.61.</t>
  </si>
  <si>
    <t>Наладка газоиспользующего оборудования – проточный водонагреватель</t>
  </si>
  <si>
    <t>3.62.</t>
  </si>
  <si>
    <t>Наладка газоиспользующего оборудования – отопительный аппарат</t>
  </si>
  <si>
    <t>3.63.</t>
  </si>
  <si>
    <t>Наладка газоиспользующего оборудования – емкостного водонагревателя повышенной сложности (типа Baxi и т.п.)</t>
  </si>
  <si>
    <t>3.64.</t>
  </si>
  <si>
    <t>Наладка газоиспользующего оборудования – настенного водонагревателя повышенной сложности (типа Baxi и т.п.)</t>
  </si>
  <si>
    <t>3.65.</t>
  </si>
  <si>
    <t>Наладка газоиспользующего оборудования – проточного водонагревателя повышенной сложности (типа Baxi и т.п.)</t>
  </si>
  <si>
    <t>10.1</t>
  </si>
  <si>
    <t>Вызов слесаря для выполнения ремонта</t>
  </si>
  <si>
    <t>вызов</t>
  </si>
  <si>
    <t>10.1.1.</t>
  </si>
  <si>
    <t>Техническое обслуживание плиты двухгорелочной газовой</t>
  </si>
  <si>
    <t>10.1.2.</t>
  </si>
  <si>
    <t>Техническое обслуживание, плиты трехгорелочной</t>
  </si>
  <si>
    <t>10.1.3.</t>
  </si>
  <si>
    <t>Техническое обслуживание плиты четырехгорелочной газовой</t>
  </si>
  <si>
    <t>10.1.4.</t>
  </si>
  <si>
    <t>Техническое обслуживание индивидуальной газобаллонной установки на кухне с плитой газовой двухгорелочной</t>
  </si>
  <si>
    <t>10.1.5.</t>
  </si>
  <si>
    <t>Техническое обслуживание индивидуальной газобаллонной установки на кухне с плитой газовой трехгорелочной</t>
  </si>
  <si>
    <t>10.1.6</t>
  </si>
  <si>
    <t>Техническое обслуживание индивидуальной газобаллонной установки на кухне с плитой газовой четырехгорелочной</t>
  </si>
  <si>
    <t>10.1.7.</t>
  </si>
  <si>
    <t>Техническое обслуживание ГБУ, установленной в шкафу с плитой двухгорелочной газовой</t>
  </si>
  <si>
    <t>10.1.8.</t>
  </si>
  <si>
    <t xml:space="preserve"> Техническое обслуживание ГБУ, установленной в шкафу с плитой трехгорелочной газовой</t>
  </si>
  <si>
    <t>10.1.9</t>
  </si>
  <si>
    <t>Техническое обслуживание ГБУ, установленной в шкафу с плитой четырехгорелочной газовой</t>
  </si>
  <si>
    <t>10.1.10.</t>
  </si>
  <si>
    <t>Техническое обслуживание ГБУ</t>
  </si>
  <si>
    <t>10.1.11.</t>
  </si>
  <si>
    <t>Техническое обслуживание проточного автоматического водонагревателя</t>
  </si>
  <si>
    <t>10.1.12.</t>
  </si>
  <si>
    <t>Тоже, полуавтоматического водонагревателя</t>
  </si>
  <si>
    <t>10.1.13.1</t>
  </si>
  <si>
    <t>Техническое обслуживание емкостного водонагревателя типа АГ8-80,АГВ-120,АОГ8-4,АОГВ-6,АОГВ-10</t>
  </si>
  <si>
    <t>10.1.13.2</t>
  </si>
  <si>
    <t>Техническое обслуживание  газового котла ГАЗЛЮКС, СИГНАЛ, АЛЬФАТЕРМ</t>
  </si>
  <si>
    <t>10.1.14.</t>
  </si>
  <si>
    <t>То же, типа АОГВ-11, АОГВ-15, АОГВ-20</t>
  </si>
  <si>
    <t>10.1.15.</t>
  </si>
  <si>
    <t>То же, типа АОГВ-17,5, АОГ8-23, ДОГВ-29</t>
  </si>
  <si>
    <t>10.1.16.</t>
  </si>
  <si>
    <t>То же, типа ДОН-16, ДОН-31,5, Хопер, "Burnham"</t>
  </si>
  <si>
    <t>10.1.17.</t>
  </si>
  <si>
    <t>То же, типа КЧМ, БЭМ</t>
  </si>
  <si>
    <t>10.1.18</t>
  </si>
  <si>
    <t>Техническое обслуживание комбинированной бойлерной установки типа "Мора"</t>
  </si>
  <si>
    <t>10.1.19.</t>
  </si>
  <si>
    <t>Техническое обслуживание отопительного котла ВНИИСТО</t>
  </si>
  <si>
    <t>10.1.20.</t>
  </si>
  <si>
    <t xml:space="preserve"> Техническое обслуживание пищеварочного котла</t>
  </si>
  <si>
    <t>10.1.21.</t>
  </si>
  <si>
    <t xml:space="preserve"> Техническое обслуживание отопительной печи с автоматикой</t>
  </si>
  <si>
    <t>10.1.22.</t>
  </si>
  <si>
    <t>10.1.23.</t>
  </si>
  <si>
    <t>Техническое обслуживание газов. оборудования индивидуальной,бани(теплицы,гаража) при одной горелке</t>
  </si>
  <si>
    <t>(На каждую последующую горелку применять коэф 0.7)</t>
  </si>
  <si>
    <t>10.1.24.</t>
  </si>
  <si>
    <t xml:space="preserve"> Техническое обслуживание агрегата "Lennox'</t>
  </si>
  <si>
    <t>10.1.25.</t>
  </si>
  <si>
    <t>Тоже, с увлажнителем</t>
  </si>
  <si>
    <t>10.1.26.</t>
  </si>
  <si>
    <t xml:space="preserve"> Техническое обслуживание калорифера газового</t>
  </si>
  <si>
    <t>10.1.27.</t>
  </si>
  <si>
    <t>Техническое обслуживание сигнализатора загазованности</t>
  </si>
  <si>
    <t>10.1.29</t>
  </si>
  <si>
    <t>Проверка на плотность фланцевых, резьбовых соединений и сварных стыков на газопроводе в подъезде здания при диаметре до 32 мм</t>
  </si>
  <si>
    <t>10 соед</t>
  </si>
  <si>
    <t>33-40 мм</t>
  </si>
  <si>
    <t>41-50 мм</t>
  </si>
  <si>
    <t>(При работе с приставной лестницы применять коэф 1,2)</t>
  </si>
  <si>
    <t>10.1.30</t>
  </si>
  <si>
    <t xml:space="preserve"> Проверка герметичности внутреннего газопровода и газового оборудования при количестве приборов на одном стояке до 5</t>
  </si>
  <si>
    <t>6-10</t>
  </si>
  <si>
    <t>11-15</t>
  </si>
  <si>
    <t>св. 16</t>
  </si>
  <si>
    <t>10.1.31</t>
  </si>
  <si>
    <t xml:space="preserve"> Включение отопительной печи с автоматическим устройством на зимний период</t>
  </si>
  <si>
    <t>(На каждую последующую печь в пунктах 1 1 31 - 1 1.32 применять коэф 0,85)</t>
  </si>
  <si>
    <t>10.1.32</t>
  </si>
  <si>
    <t xml:space="preserve"> То же, без автоматического устройства</t>
  </si>
  <si>
    <t>10.1.33</t>
  </si>
  <si>
    <t>Включение отопительного аппарата на зимний период</t>
  </si>
  <si>
    <t>аппарат</t>
  </si>
  <si>
    <t>(На каждый последующий аппарат применять коэф 0,65)</t>
  </si>
  <si>
    <t>10.1.34</t>
  </si>
  <si>
    <t xml:space="preserve">Сезонное отключение отопительного аппарата или отопительной печи </t>
  </si>
  <si>
    <t>(На каждый послед аппарат, печь применять коэф 0.65)</t>
  </si>
  <si>
    <t>10.1.35</t>
  </si>
  <si>
    <t>Техническое обслуживание лабораторной горелки</t>
  </si>
  <si>
    <t>10.1.36</t>
  </si>
  <si>
    <t>Техническое обслуживание плиты ресторанной с автоматикой</t>
  </si>
  <si>
    <t>(На каждую последующую горелку применять коэф 0,4)</t>
  </si>
  <si>
    <t>10.1.37</t>
  </si>
  <si>
    <t>Техническое обслуживание плиты ресторанной без автоматики</t>
  </si>
  <si>
    <t>(Hа каждую последующую горелку применять коэф. 0,4)</t>
  </si>
  <si>
    <t>10.1.38</t>
  </si>
  <si>
    <t>Техническое обслуживание кипятильника КНД</t>
  </si>
  <si>
    <t>10.1.39</t>
  </si>
  <si>
    <t xml:space="preserve"> Включение плиты ресторанной или котла варочного с автома- </t>
  </si>
  <si>
    <t>тикои на сезонную работу пищеблока</t>
  </si>
  <si>
    <t>10.1.40</t>
  </si>
  <si>
    <t xml:space="preserve"> Выключение плиты ресторанной или котла варочного после</t>
  </si>
  <si>
    <t>сезонной работы пищеблока</t>
  </si>
  <si>
    <t>(котел)</t>
  </si>
  <si>
    <t>(На каждую последующую плиту (котел) применять коэф 0,85)</t>
  </si>
  <si>
    <t>Раздел.1.  Дополнительные операции по техническому обслуживанию  газового котла фирм ГАЗЛЮКС, СИГНАЛ, АЛЬФАТЕРМ</t>
  </si>
  <si>
    <t>10.1.41</t>
  </si>
  <si>
    <t>Визуальная проверка соответствия установки котла нормативным требованиям</t>
  </si>
  <si>
    <t>10.1.42</t>
  </si>
  <si>
    <t>Проверка целостности и укомплектованности котла</t>
  </si>
  <si>
    <t>10.1.43</t>
  </si>
  <si>
    <t>Очистка горелок от загрезнений</t>
  </si>
  <si>
    <t>10.1.44</t>
  </si>
  <si>
    <t>Накачивание воздуха в расширительную емкость</t>
  </si>
  <si>
    <t>10.1.45</t>
  </si>
  <si>
    <t>Замена смягчителя воды</t>
  </si>
  <si>
    <t>10.1.46</t>
  </si>
  <si>
    <t>Чистка электродов розжига и ионизации</t>
  </si>
  <si>
    <t>10.1.47</t>
  </si>
  <si>
    <t>Чистка фильтра воды горячего водоснабжения</t>
  </si>
  <si>
    <t>10.1.48</t>
  </si>
  <si>
    <t>Чистка фильтра системы отопления</t>
  </si>
  <si>
    <t>10.1.49</t>
  </si>
  <si>
    <t>Проверка работоспособности насоса котла</t>
  </si>
  <si>
    <t>10.1.50</t>
  </si>
  <si>
    <t xml:space="preserve">Удаление воздуха из системы отопления </t>
  </si>
  <si>
    <t>10.1.51</t>
  </si>
  <si>
    <t xml:space="preserve">Проверка давления газа перед котлом </t>
  </si>
  <si>
    <t>10.1.52</t>
  </si>
  <si>
    <t xml:space="preserve">Проверка давления газа на соплах горелки котла </t>
  </si>
  <si>
    <t>10.1.53</t>
  </si>
  <si>
    <t>Проверка работы системы дымоудаления и воздухозабора</t>
  </si>
  <si>
    <t>10.1.54</t>
  </si>
  <si>
    <t xml:space="preserve">Проверка работы котла в режиме отопления </t>
  </si>
  <si>
    <t>10.1.55</t>
  </si>
  <si>
    <t xml:space="preserve">Проверка работы котла в режиме горячего водоснабжения </t>
  </si>
  <si>
    <t>10.1.56</t>
  </si>
  <si>
    <t>Проверка работоспособности автоматики безопасности котла</t>
  </si>
  <si>
    <t>10.1.57</t>
  </si>
  <si>
    <t>Наладка и регулировка автоматики безопасности котла</t>
  </si>
  <si>
    <t>10.1.58</t>
  </si>
  <si>
    <t>Проверка работоспособности процесса сжигания газа на всех режимах работы котла</t>
  </si>
  <si>
    <t>10.1.59</t>
  </si>
  <si>
    <t xml:space="preserve">Наладка и регулировка процесса сжигания газа на всех режимах работы котла </t>
  </si>
  <si>
    <t>10.1.60</t>
  </si>
  <si>
    <t xml:space="preserve">Настройка термостата с регулированием температуры воды в системе теплоснабжения </t>
  </si>
  <si>
    <t>10.1.61</t>
  </si>
  <si>
    <t>Проверка давления в системе отопления котла после ее нагрева</t>
  </si>
  <si>
    <t>10.1.62</t>
  </si>
  <si>
    <t>Проверка герметичности (опрессовка)котла</t>
  </si>
  <si>
    <t>10.1.63</t>
  </si>
  <si>
    <t xml:space="preserve">Выявление необходимости замены или ремонта котла </t>
  </si>
  <si>
    <t>10.1.64</t>
  </si>
  <si>
    <t>Проведение инструктажа по использованию котла</t>
  </si>
  <si>
    <t>10.1.65.1</t>
  </si>
  <si>
    <t>Проверка  герметичности фасадного газопровода</t>
  </si>
  <si>
    <t>м</t>
  </si>
  <si>
    <t>10.1.66.1</t>
  </si>
  <si>
    <t>Техническое обслуживание внутриквартирной газовой разводки</t>
  </si>
  <si>
    <t>10.1.67.1</t>
  </si>
  <si>
    <t>Техническое обслуживание внутридомового газопровода в домовладении</t>
  </si>
  <si>
    <t>10.1.68.</t>
  </si>
  <si>
    <t>Визуальная проверка состояния и проверка герметичности бытового счётчика газа (СГ)</t>
  </si>
  <si>
    <t>10.1.68.1</t>
  </si>
  <si>
    <t>Обход и осмотр трассы наружного (подземного, наземного) газопровода</t>
  </si>
  <si>
    <t>10.1.69.1</t>
  </si>
  <si>
    <t>Обследование состояния изоляционного покрытия стального подземного газопровода приборным методом без вскрытия грунта</t>
  </si>
  <si>
    <t>10.1.70.1</t>
  </si>
  <si>
    <t>Проверка герметичности подземного газопровода (стального или полиэтиленового) приборным методом без вскрытия грунта</t>
  </si>
  <si>
    <t>10.1.71.1</t>
  </si>
  <si>
    <t>Коррозионное обследование стального подземного газопровода</t>
  </si>
  <si>
    <t>10.1.72.1</t>
  </si>
  <si>
    <t>Техническое обслуживание внутридомового газопровода</t>
  </si>
  <si>
    <t>1п.м</t>
  </si>
  <si>
    <t>10.1.73.1</t>
  </si>
  <si>
    <t>Настройка блока управления группы котлов</t>
  </si>
  <si>
    <t>10.1.74.1</t>
  </si>
  <si>
    <t>Техническое обслуживание варочной панели</t>
  </si>
  <si>
    <t>10.1.75.1</t>
  </si>
  <si>
    <t>Техническое обслуживание духового шкафа</t>
  </si>
  <si>
    <t>10.1.76.1</t>
  </si>
  <si>
    <t>Техническое обслуживание домового регуляторного пункта</t>
  </si>
  <si>
    <t>10.1.77.1</t>
  </si>
  <si>
    <t>Техническое обслуживание конвектора</t>
  </si>
  <si>
    <t>ГЛАВА 1. ТЕХНИЧЕСКОЕ ОБСЛУЖИВАНИЕ. Раздел 10. Внутренние газопроводы и бытовое газовое оборудование административных, общественных непроизводственного назначения и жилых зданий.</t>
  </si>
  <si>
    <t>10.1.80.</t>
  </si>
  <si>
    <t>Визуальная проверка целостности и соответствия нормативным требованиям (осмотр) внутреннего  газового оборудования до 5 приборов на стояке</t>
  </si>
  <si>
    <t>6-10 приборов на стояке</t>
  </si>
  <si>
    <t>11-15 приборов на стояке</t>
  </si>
  <si>
    <t>16 и более приборов на стояке</t>
  </si>
  <si>
    <t>10.1.81.</t>
  </si>
  <si>
    <t>Визуальная проверка наличия свободного доступа (осмотр) к внутридомовому  газовому оборудованию до 5 приборов на стояке</t>
  </si>
  <si>
    <t>10.1.82.</t>
  </si>
  <si>
    <t>Визуальная проверка состояния окраски и креплений газопровода (осмотр) до 5 приборов на стояке</t>
  </si>
  <si>
    <t>10.1.83.</t>
  </si>
  <si>
    <t>Визуальная проверка наличия и целостности футляров в местах прокладки через наружные и внутренние конструкции многоквартирных домов и домовладений (осмотр) до 5 приборов на стояке</t>
  </si>
  <si>
    <t>10.1.84.</t>
  </si>
  <si>
    <t>Проверка герметичности соединений и отключающих устройств (метод обмыливания )</t>
  </si>
  <si>
    <t>диаметр от 15 до 20 мм</t>
  </si>
  <si>
    <t>диаметр от 20 до 40 мм</t>
  </si>
  <si>
    <t>диаметр от 40 до 50 мм</t>
  </si>
  <si>
    <t>диаметр свыше 50 мм</t>
  </si>
  <si>
    <t>10.1.85.</t>
  </si>
  <si>
    <t>Проверка работоспособности и смазка отключающих устройств</t>
  </si>
  <si>
    <t>Техническое обслуживание варочной поверхности</t>
  </si>
  <si>
    <t>10.1.86.</t>
  </si>
  <si>
    <t>Техническое обслуживание варочной поверхности без автоматики</t>
  </si>
  <si>
    <t>варочная порверхность</t>
  </si>
  <si>
    <t>10.1.87.</t>
  </si>
  <si>
    <t>Техническое обслуживание варочной поверхности  С автоматикой</t>
  </si>
  <si>
    <t>Техническое диагностирование газопотребляющего оборудования</t>
  </si>
  <si>
    <t>10.1.88.</t>
  </si>
  <si>
    <t>Диагностирование проточного водонагревателя</t>
  </si>
  <si>
    <t>проточный водонагреватель</t>
  </si>
  <si>
    <t>10.1.89.</t>
  </si>
  <si>
    <t>Диагностирование емкостного водонагревателя</t>
  </si>
  <si>
    <t>ёмкостной водонагреватель</t>
  </si>
  <si>
    <t>10.1.90.</t>
  </si>
  <si>
    <t>Диагностирование газовой плиты</t>
  </si>
  <si>
    <t>плита газовая</t>
  </si>
  <si>
    <t>10.1.1.1</t>
  </si>
  <si>
    <t>Техническое обслуживание плиты двухгорелочной газовой при наличии прибора учета газа</t>
  </si>
  <si>
    <t>10.1.2.1</t>
  </si>
  <si>
    <t>Техническое обслуживание  плиты трехгорелочной при наличии прибора учета газа</t>
  </si>
  <si>
    <t>10.1.3.1</t>
  </si>
  <si>
    <t>Техническое обслуживание плиты четырехгорелочной газовой при наличии прибора учета газа</t>
  </si>
  <si>
    <t>10.1.11.1</t>
  </si>
  <si>
    <t>Техническое обслуживание проточного автоматического водонагревателя при наличии прибора учета газа</t>
  </si>
  <si>
    <t>10.1.12.1</t>
  </si>
  <si>
    <t>Техническое обслуживание полуавтоматического водонагревателя при наличии прибора учета газа</t>
  </si>
  <si>
    <t>Техническое обслуживание емкостного водонагревателя типа АГ8-80,АГВ-120,АОГ8-4,АОГВ-6,АОГВ-10 при наличии прибора учета газа</t>
  </si>
  <si>
    <t>10.1.14.1</t>
  </si>
  <si>
    <t>Техническое обслуживание емкостного водонагревателя типа АОГВ-11, АОГВ-15, АОГВ-20 при наличии прибора учета газа</t>
  </si>
  <si>
    <t>10.1.15.1</t>
  </si>
  <si>
    <t>Техническое обслуживание емкостного водонагревателя типа АОГВ-17,5, АОГ8-23, ДОГВ-29 при наличии прибора учета газа</t>
  </si>
  <si>
    <t>10.1.16.1</t>
  </si>
  <si>
    <t>Техническое обслуживание емкостного водонагревателя типа ДОН-16, ДОН-31,5, Хопер, "Burnham" при наличии прибора учета газа</t>
  </si>
  <si>
    <t>10.1.17.1</t>
  </si>
  <si>
    <t>Техническое обслуживание емкостного водонагревателя типа КЧМ, БЭМ при наличии прибора учета газа</t>
  </si>
  <si>
    <t>10.1.18.1</t>
  </si>
  <si>
    <t>Техническое обслуживание комбинированной бойлерной установки типа "Мора" при наличии прибора учета газа</t>
  </si>
  <si>
    <t>10.1.19.1</t>
  </si>
  <si>
    <t>Глава1 ВРЕЗКА, ОБРЕЗКА МЕТАЛЛИЧЕСКОГО ГАЗОПРОВОДА</t>
  </si>
  <si>
    <t>2.1.1.</t>
  </si>
  <si>
    <t>Врезка или обрезка (с заглушкой) подземного газопровода низкого давления с отключением давления в сети при диаметре до 50мм</t>
  </si>
  <si>
    <t>врезка</t>
  </si>
  <si>
    <t>(обрезка)</t>
  </si>
  <si>
    <t>51- 100 мм</t>
  </si>
  <si>
    <t>301 400 мм</t>
  </si>
  <si>
    <t>(При врезке с отключением газопровода высокого (среднего) давления всех диаметров применять коэф.1,15; с понижением</t>
  </si>
  <si>
    <t>давления или при врезке заготовкой применять коэф 1,3,при обрезке газопровода без установки заглушки применять коэф.0,8)</t>
  </si>
  <si>
    <t>2.1.2.</t>
  </si>
  <si>
    <t xml:space="preserve"> Врезка или обрезка (с заглушкой) надземного газопровода низкогодавления с отключением давления в сети при диаметре до 25 мм</t>
  </si>
  <si>
    <t>32-40 мм</t>
  </si>
  <si>
    <t>св 300 мм</t>
  </si>
  <si>
    <t>(При врезке газопровода заготовкой применять коэф 1,3, при обрезке газопровода без установки заглушки применять коэф 0,7)</t>
  </si>
  <si>
    <t>2.1.3</t>
  </si>
  <si>
    <t xml:space="preserve"> Врезка газопровода низкого давления надземной прокладки под давлением в сети при диаметре до 25 мм</t>
  </si>
  <si>
    <t>2.1.4</t>
  </si>
  <si>
    <t xml:space="preserve"> Врезка приспособлением ВПГ под газом вновь построенного наружного газопровода высокого (среднего) давления придиаметре присоединяемого газопровода до 150 мм.</t>
  </si>
  <si>
    <t>(При выполнении работ по изоляции присоединения газопровода Применять коэф. 1,1)</t>
  </si>
  <si>
    <t>2.1.5.</t>
  </si>
  <si>
    <t xml:space="preserve"> Присоединение (врезка) муфтой вновь построенного наружного газопровода к действующему при диаметре присоединяемого</t>
  </si>
  <si>
    <t>присоединение</t>
  </si>
  <si>
    <t>газопровода до 32 мм</t>
  </si>
  <si>
    <t>40 - 50 мм</t>
  </si>
  <si>
    <t>(При выполнении работ па изоляции присоединения газопровода применять коэф 1,1)</t>
  </si>
  <si>
    <t>2.1.6.</t>
  </si>
  <si>
    <t xml:space="preserve"> Врезка в деиствующии внутридомовой газопровод при диаметре</t>
  </si>
  <si>
    <t>до 32 мм</t>
  </si>
  <si>
    <t>2.1.7</t>
  </si>
  <si>
    <t>Врезка штуцером под газом в деиствующии внутридомовой</t>
  </si>
  <si>
    <t>газопровод диаметром до 32 мм</t>
  </si>
  <si>
    <t>2.1.8</t>
  </si>
  <si>
    <t xml:space="preserve"> Сварка стыка диаметром до 50 мм</t>
  </si>
  <si>
    <t xml:space="preserve">стык </t>
  </si>
  <si>
    <t>2.1.9.</t>
  </si>
  <si>
    <t>Обрезка газопровода с установкой сварной заглушки d до 32мм</t>
  </si>
  <si>
    <t>обрезка</t>
  </si>
  <si>
    <t>40-50мм</t>
  </si>
  <si>
    <t>(при обрезке без установки заглушки применять коэффициент 0,7)</t>
  </si>
  <si>
    <t>2.1.10</t>
  </si>
  <si>
    <t xml:space="preserve"> Изоляция мест врезки или обрезки газопровода (без приготовления мастики) при диаметре до 100 мм</t>
  </si>
  <si>
    <t>место</t>
  </si>
  <si>
    <t>201- 300 мм</t>
  </si>
  <si>
    <t>се 500 ми</t>
  </si>
  <si>
    <t>2.1.11.</t>
  </si>
  <si>
    <t xml:space="preserve"> Приготовление (разогрев) битумной мастики для изоляции газопровода</t>
  </si>
  <si>
    <t>РАЗДЕЛ 2. С СТРОИТЕЛЬНО-МОНТАЖНЫЕ РАБОТЫ</t>
  </si>
  <si>
    <t>глава 2 СТРОИТЕЛЬНО - МОНТАЖНЫЕ работы НА ГАЗОПРОВОДЕ</t>
  </si>
  <si>
    <t>2.2.1</t>
  </si>
  <si>
    <t>Прокладка с пневматическим испытанием стального подземного</t>
  </si>
  <si>
    <t>401-500 мм</t>
  </si>
  <si>
    <t>2.2.2.</t>
  </si>
  <si>
    <t xml:space="preserve"> Прокладка с пневматическим испытанием стального надземного</t>
  </si>
  <si>
    <t>газопровода диаметром до 40 мм</t>
  </si>
  <si>
    <t>50 - 100 ми</t>
  </si>
  <si>
    <t>101 200 мм</t>
  </si>
  <si>
    <t>2.2.3.</t>
  </si>
  <si>
    <t xml:space="preserve"> Прокладка с пневматическим испытанием внутридомового</t>
  </si>
  <si>
    <t>газопровода диаметром до 50 мм</t>
  </si>
  <si>
    <t>2.2.4</t>
  </si>
  <si>
    <t xml:space="preserve"> Приварка фланцев к стальному газопроводу диаметром до 50 мм</t>
  </si>
  <si>
    <t>301 -500 мм</t>
  </si>
  <si>
    <t>2.2.5</t>
  </si>
  <si>
    <t xml:space="preserve"> Монтаж изолирующих фланцев на газопроводе диаметром</t>
  </si>
  <si>
    <t>до 50 мм</t>
  </si>
  <si>
    <t>комплект из</t>
  </si>
  <si>
    <t>2-х фланцев</t>
  </si>
  <si>
    <t>2.2.6</t>
  </si>
  <si>
    <t xml:space="preserve"> Установка горизонтального футляра на газопроводе с заливкой</t>
  </si>
  <si>
    <t>битумом концов футляра при диаметре до 200 мм</t>
  </si>
  <si>
    <t>более 200 мм</t>
  </si>
  <si>
    <t>2.2.7</t>
  </si>
  <si>
    <t xml:space="preserve"> Установка вертикального футляра на газопроводе с заливкой</t>
  </si>
  <si>
    <t>битумом верхнего конца футляра</t>
  </si>
  <si>
    <t>2.2.8</t>
  </si>
  <si>
    <t xml:space="preserve"> Установка футляра на газопроводе вместе пересечения с тепло-</t>
  </si>
  <si>
    <t>трассой с полной заливкой битумом при диаметре футляра</t>
  </si>
  <si>
    <t>до 200 ми</t>
  </si>
  <si>
    <t>2.2.9</t>
  </si>
  <si>
    <t>Установка футляра на кабель в месте пересечения газопровода</t>
  </si>
  <si>
    <t>с кабелем</t>
  </si>
  <si>
    <t>2.2.10</t>
  </si>
  <si>
    <t xml:space="preserve"> Заливка битумом футляра на газовом ввода</t>
  </si>
  <si>
    <t>2.2.11</t>
  </si>
  <si>
    <t xml:space="preserve"> Протаскивание в футляр газопровода диаметром до 100 мм</t>
  </si>
  <si>
    <t>2.2.12</t>
  </si>
  <si>
    <t xml:space="preserve"> Установка стальных задвижек диаметром 50 мм</t>
  </si>
  <si>
    <t>80 мм, 100 мм</t>
  </si>
  <si>
    <t>125 мм.150 мм</t>
  </si>
  <si>
    <t>500 мм</t>
  </si>
  <si>
    <t>2.2.13</t>
  </si>
  <si>
    <t xml:space="preserve"> Установка чугунных задвижек  диаметром 50 мм.</t>
  </si>
  <si>
    <t>125 мм, 150 мм</t>
  </si>
  <si>
    <t>2.2.14</t>
  </si>
  <si>
    <t xml:space="preserve"> Установка контрольной трубки с ковером</t>
  </si>
  <si>
    <t>2.2.15</t>
  </si>
  <si>
    <t>Устройства контрольного проводника на газопроводе</t>
  </si>
  <si>
    <t>2.2.16</t>
  </si>
  <si>
    <t xml:space="preserve"> Монтаж (обвязка) конденсатосборника</t>
  </si>
  <si>
    <t>конд.сб</t>
  </si>
  <si>
    <t>2.2.17</t>
  </si>
  <si>
    <t xml:space="preserve"> Монтаж стальных фасонных частей диаметром до 50 мм</t>
  </si>
  <si>
    <t>51 - 100 км</t>
  </si>
  <si>
    <t>2.2.18</t>
  </si>
  <si>
    <t>Установка регулятора давления газа диаметрам 50 мм</t>
  </si>
  <si>
    <t>2.2.19</t>
  </si>
  <si>
    <t>Устройство битумной изоляции стальных газопроводов</t>
  </si>
  <si>
    <t>301-400 мм</t>
  </si>
  <si>
    <t>2.2.20</t>
  </si>
  <si>
    <t xml:space="preserve"> Очистка внутренней полости газопровода продувкой воздухом</t>
  </si>
  <si>
    <t>10 м</t>
  </si>
  <si>
    <t>диаметром до 200 мм</t>
  </si>
  <si>
    <t>201- 500 мм</t>
  </si>
  <si>
    <t>2.2.21</t>
  </si>
  <si>
    <t xml:space="preserve"> Заполнение системы газопровода воздухом для проведения</t>
  </si>
  <si>
    <t>пневматических испытаний диаметром до 50 мм</t>
  </si>
  <si>
    <t>2.2.22</t>
  </si>
  <si>
    <t xml:space="preserve"> Пневматическое испытание внутреннего газопровода диаметром</t>
  </si>
  <si>
    <t>(На каждые последующие 10 м применять коэф 0,2)</t>
  </si>
  <si>
    <t>2.2.23</t>
  </si>
  <si>
    <t>Монтаж сварных переходов с диаметра 300 мм на 200 мм</t>
  </si>
  <si>
    <t>2.2.24</t>
  </si>
  <si>
    <t xml:space="preserve"> Монтаж сварных переходов с диаметра 200 мм на 100 мм</t>
  </si>
  <si>
    <t>2.2.25</t>
  </si>
  <si>
    <t xml:space="preserve"> Изготовление опоры под газопровод диаметром до 100 мм</t>
  </si>
  <si>
    <t>2.2.26</t>
  </si>
  <si>
    <t xml:space="preserve"> Копание ям для стоики столбов</t>
  </si>
  <si>
    <t>2.2.27</t>
  </si>
  <si>
    <t xml:space="preserve"> Установка опоры под газопровод с бетонированием</t>
  </si>
  <si>
    <t>2.2.28</t>
  </si>
  <si>
    <t>Изготовление крепления для прокладки газопровода диаметром</t>
  </si>
  <si>
    <t>крепление</t>
  </si>
  <si>
    <t>до 100 мм па стене здания</t>
  </si>
  <si>
    <t>2.2.29</t>
  </si>
  <si>
    <t xml:space="preserve"> Пробивка отверстии шлямбуром под крепление в стене здания</t>
  </si>
  <si>
    <t>отверстие</t>
  </si>
  <si>
    <t>2.2.30</t>
  </si>
  <si>
    <t>Монтаж креплений под газопровод диаметром до 100 мм для</t>
  </si>
  <si>
    <t>прокладки по стене здания</t>
  </si>
  <si>
    <t>2.2.31</t>
  </si>
  <si>
    <t xml:space="preserve"> Масляная окраска наружного газопровода надземной прокладки</t>
  </si>
  <si>
    <t>две окраски</t>
  </si>
  <si>
    <t>(При окраске с приставной лестницы применять коэф 1 2)</t>
  </si>
  <si>
    <t>2.2.32</t>
  </si>
  <si>
    <t xml:space="preserve"> Вскрытие асфальтового покрытия отбойным молотком</t>
  </si>
  <si>
    <t>м2</t>
  </si>
  <si>
    <t>2.2.33</t>
  </si>
  <si>
    <t>Разработка грунта вручную в траншее</t>
  </si>
  <si>
    <t>м3</t>
  </si>
  <si>
    <t>2.2.34</t>
  </si>
  <si>
    <t xml:space="preserve"> Тоже, экскаватором</t>
  </si>
  <si>
    <t>10 м3</t>
  </si>
  <si>
    <t>2.2.35</t>
  </si>
  <si>
    <t xml:space="preserve"> Присылка траншеи вручную</t>
  </si>
  <si>
    <t>2.2.36</t>
  </si>
  <si>
    <t xml:space="preserve"> То же, экскаватором</t>
  </si>
  <si>
    <t>2.2.37</t>
  </si>
  <si>
    <t>Устройство щебеночного покрытия вручную</t>
  </si>
  <si>
    <t>2.2.38</t>
  </si>
  <si>
    <t xml:space="preserve"> Планировка площадей бульдозером</t>
  </si>
  <si>
    <t>10 м2</t>
  </si>
  <si>
    <t>2.2.39</t>
  </si>
  <si>
    <t xml:space="preserve"> Оформление исполнительно- технической документации на монтаж</t>
  </si>
  <si>
    <t>надземного газопровода</t>
  </si>
  <si>
    <t>2.2.40</t>
  </si>
  <si>
    <t>Оформление исполнительно-технической документации на монтаж</t>
  </si>
  <si>
    <t>подземного газопровода</t>
  </si>
  <si>
    <t>Глава 3. МОНТАЖ ГАЗОВОГО ОБОРУДОВАНИЯ В ГРП (ГРУ, ШРП)</t>
  </si>
  <si>
    <t>2.3.1</t>
  </si>
  <si>
    <t>2.3.2</t>
  </si>
  <si>
    <t>Ревизия ШРП и подготовка к монтажу с регулятором типа РД-32</t>
  </si>
  <si>
    <t>2.3.3</t>
  </si>
  <si>
    <t xml:space="preserve"> То же, с регулятором типа РД-50</t>
  </si>
  <si>
    <t>2.3.4</t>
  </si>
  <si>
    <t xml:space="preserve"> Монтаж телемеханизации ГРП (ГРУ)</t>
  </si>
  <si>
    <t>2.3.5</t>
  </si>
  <si>
    <t>Установка фильтра для очистки газа от механических примесей</t>
  </si>
  <si>
    <t>2.3.6</t>
  </si>
  <si>
    <t xml:space="preserve"> Монтаж сбросного клапана ПСК-50</t>
  </si>
  <si>
    <t>2.3.7</t>
  </si>
  <si>
    <t xml:space="preserve"> Монтаж предохранительного клапана диаметром до 100 мм</t>
  </si>
  <si>
    <t>Примечание - Строительно- монтажные работы на газопроводе и сооружениях выполняют электрогазосварщик-врезчик и слесарь по эксплуатации и ремонту подземных газопроводов.</t>
  </si>
  <si>
    <t>Раздел 3. ПУСКО-НАЛАДОЧНЫЕ РАБОТЫ ПРИЕМКА И Ввод В ЭКСПЛУАТАЦИЮ ОБЪЕКТОВ ГАЗОРАСПРЕДЕЛИТЕЛЬНОЙ СИСТЕМЫ</t>
  </si>
  <si>
    <t>3 1.</t>
  </si>
  <si>
    <t xml:space="preserve"> Прием в эксплуатацию вновь построенного газопровода</t>
  </si>
  <si>
    <t>3.2</t>
  </si>
  <si>
    <t>То же, ГРП (ГРУ)</t>
  </si>
  <si>
    <t xml:space="preserve">3 4. </t>
  </si>
  <si>
    <t>То же, газифицированной котельной</t>
  </si>
  <si>
    <t>3 5.</t>
  </si>
  <si>
    <t xml:space="preserve"> То же, технологической газоиспользующей Установки предприятия</t>
  </si>
  <si>
    <t>3.6.</t>
  </si>
  <si>
    <t xml:space="preserve"> Прием в эксплуатацию газопровода и газового оборудования общественного здания производственного назначения, административного, общественного здания</t>
  </si>
  <si>
    <t>3.7.</t>
  </si>
  <si>
    <t xml:space="preserve"> Прием в эксплуатацию наружного и внутреннего газопровода, газового оборудования многоквартирного жилого дома</t>
  </si>
  <si>
    <t>3 8.</t>
  </si>
  <si>
    <t xml:space="preserve"> То же, жилого дома индивидуальной застройки</t>
  </si>
  <si>
    <t xml:space="preserve">3.9. </t>
  </si>
  <si>
    <t>То же, индивидуальной бани (теплицы, гаража, летней кухни)</t>
  </si>
  <si>
    <t>3.10</t>
  </si>
  <si>
    <t xml:space="preserve"> Первичный пуск в эксплуатацию подземного газопровода </t>
  </si>
  <si>
    <t>(При повторном пуске газа в п п.3.10 - 3.33 применять коэф О 7)</t>
  </si>
  <si>
    <t xml:space="preserve">3 11 </t>
  </si>
  <si>
    <t>Первичный пуск в эксплуатацию надземного газопровода</t>
  </si>
  <si>
    <t>3 12</t>
  </si>
  <si>
    <t xml:space="preserve"> Первичный пуск газа в ГРП (ГРУ) при одной нитке газопровода</t>
  </si>
  <si>
    <t>3 13</t>
  </si>
  <si>
    <t xml:space="preserve"> То же, при двух нитках газопровода (При трех нитках применять коэф.1,3)</t>
  </si>
  <si>
    <t>3 14</t>
  </si>
  <si>
    <t>Первичный пуск газа в ШРП при одной нитке газопровода</t>
  </si>
  <si>
    <t>3.15</t>
  </si>
  <si>
    <t>Тоже, при двух нитках газопровода</t>
  </si>
  <si>
    <t>3 16.</t>
  </si>
  <si>
    <t xml:space="preserve"> Первичный пуск газа в групповую подземную установку</t>
  </si>
  <si>
    <t>3.17.</t>
  </si>
  <si>
    <t xml:space="preserve"> Первичный пуск подземного газопровода к предприятию</t>
  </si>
  <si>
    <t xml:space="preserve">3.18. </t>
  </si>
  <si>
    <t>Первичный пуск надземного газопровода к предприятию</t>
  </si>
  <si>
    <t>3.19</t>
  </si>
  <si>
    <t xml:space="preserve"> Первичный пуск газа в газовое оборудование котельной малой мощности с одним котлом (до 1 Гкал(ч) с автоматикой</t>
  </si>
  <si>
    <t xml:space="preserve">3.20. </t>
  </si>
  <si>
    <t>3.21</t>
  </si>
  <si>
    <t>Первичный пуск каждого последующего котла малой мощности</t>
  </si>
  <si>
    <t>с автоматикой</t>
  </si>
  <si>
    <t>3 22.</t>
  </si>
  <si>
    <t>3.23</t>
  </si>
  <si>
    <t xml:space="preserve"> Первичный пуск газа в газовое оборудование котельной средней мощности с одним котлом (от 1 до 5 Гкал(ч) с автоматикой</t>
  </si>
  <si>
    <t xml:space="preserve">3.24 </t>
  </si>
  <si>
    <t>3.25.</t>
  </si>
  <si>
    <t xml:space="preserve"> Первичный пуск каждого последующего котла средней мощности с автоматикой</t>
  </si>
  <si>
    <t>3.26.</t>
  </si>
  <si>
    <t>3.27.</t>
  </si>
  <si>
    <t xml:space="preserve"> Первичный пуск в эксплуатацию газового оборудования котельной с одним котлом малой мощности с автоматикой и ГРУ</t>
  </si>
  <si>
    <t>(На каждый последующий котел применять п 3 21)</t>
  </si>
  <si>
    <t>3.28.</t>
  </si>
  <si>
    <t xml:space="preserve"> Первичный пуск в эксплуатацию газового оборудования котельной с одним котлом средней мощности с автоматикой и ГРУ</t>
  </si>
  <si>
    <t>(На каждый последующий котел применять п 3 25)</t>
  </si>
  <si>
    <t>3.29</t>
  </si>
  <si>
    <t xml:space="preserve"> Первичный пуск газа в технологическую газоиспользующую установку предприятия</t>
  </si>
  <si>
    <t>3 30.</t>
  </si>
  <si>
    <t xml:space="preserve"> Пуско-наладочные работы по вводу в эксплуатацию горелок инфракрасного излучения</t>
  </si>
  <si>
    <t>3.31.</t>
  </si>
  <si>
    <t xml:space="preserve"> Первичный пуск газа в газовое оборудование общественного здания производственного назначения, административного, общественного  здания</t>
  </si>
  <si>
    <t xml:space="preserve">3 32 </t>
  </si>
  <si>
    <t>Пуско-наладочные работы по вводу в эксплуатацию подземного газопровода к жилому дому (ввод до 25 м) (При длине ввода свыше 25 м применять коэф.1,2)</t>
  </si>
  <si>
    <t>3 33</t>
  </si>
  <si>
    <t xml:space="preserve"> Пуско-наладочные работы по вводу в эксплуатацию надземного газопровода к жилому дому при длине до 100 м (При длине газопровода свыше 100 м применять коэф.1,1)</t>
  </si>
  <si>
    <t>3.34.</t>
  </si>
  <si>
    <t xml:space="preserve">Первичный пуск газа в газовое оборудование жилого дома индивидуальной застройки при установке плиты </t>
  </si>
  <si>
    <t>( При установка двух плит применять коэф.1,8; при установке бытового счетчика газа применять коэф.1,15)</t>
  </si>
  <si>
    <t>(При повторном пуске газа в п.п 3.34 - 3.52 применять коэф 0,6)</t>
  </si>
  <si>
    <t>3 35</t>
  </si>
  <si>
    <t>Первичный пуск газа в газовое оборудование жилого дома индивидуальной застройки  при установке проточного водонагревателя</t>
  </si>
  <si>
    <t>(При установке двух водонагревателей применять коэф 1,8; при установке бытового счетчика газа применять коэф 1,05)</t>
  </si>
  <si>
    <t>3 36</t>
  </si>
  <si>
    <t xml:space="preserve"> То же, при установке отопительного аппарата</t>
  </si>
  <si>
    <t>(При установке двух отопительных аппаратов применять коэф.1,8, при</t>
  </si>
  <si>
    <t>установке бытового счетчика газа применять коэф.1,1)</t>
  </si>
  <si>
    <t>3 37</t>
  </si>
  <si>
    <t xml:space="preserve"> То же, при установке плиты и отопительного аппарата</t>
  </si>
  <si>
    <t>(При установке двух отопительных аппаратов применять козф.1,4, при</t>
  </si>
  <si>
    <t>установке бытового счетчика газа применять коэф 1,08)</t>
  </si>
  <si>
    <t>3 38.</t>
  </si>
  <si>
    <t xml:space="preserve"> То же, при установке двух плит и двух отопительных аппаратов</t>
  </si>
  <si>
    <t>(При установке газового счетчика применять козф.1,03; двух счетчиков применять коэф.1,06)</t>
  </si>
  <si>
    <t xml:space="preserve">3 39 </t>
  </si>
  <si>
    <t>Первичный пуск газа в газовое оборудование жилого дома индивидуальной застройки при установке плиты и отопительной горелки</t>
  </si>
  <si>
    <t>(При установке двух горелок применять козф.1,3; бытового счетчика газа - коэф 1,1)</t>
  </si>
  <si>
    <t>3.40</t>
  </si>
  <si>
    <t xml:space="preserve"> То же, при установке двух плит и двух отопительных горелок</t>
  </si>
  <si>
    <t>3 41.</t>
  </si>
  <si>
    <t xml:space="preserve"> Первичный пуск газа в газовое оборудование жилого дома индивидуальной застройки при установке плиты и проточного водонагревателя</t>
  </si>
  <si>
    <t>3.42.</t>
  </si>
  <si>
    <t xml:space="preserve"> То же, при Установке двух плит и двух проточных водонагревателей</t>
  </si>
  <si>
    <t>(При установка газового счетчика Применять коэф.1.04; при установке двух счетчиков применять коэф 1,08)</t>
  </si>
  <si>
    <t>(При установке двух водонагревателей применять коэф.1,5, при</t>
  </si>
  <si>
    <t>установке бытового счетчика газа применять коэф 1,07)</t>
  </si>
  <si>
    <t>3 43.</t>
  </si>
  <si>
    <t xml:space="preserve"> Первичный пуск газа е газовое оборудование жилого дома индивидуальной застройки при установке плиты, проточного водонагревателя и  отопительной горелки</t>
  </si>
  <si>
    <t>(При установке бытового счетчика газа применять коэф 1,051</t>
  </si>
  <si>
    <t>3 44.</t>
  </si>
  <si>
    <t xml:space="preserve"> Первичный пуск газа е газовое оборудование жилого дома индивидуальной застройки при установке плиты,  проточного  водонагревателя и отопительного аппарата</t>
  </si>
  <si>
    <t>(При Установке счетчика применять козф.1 03)</t>
  </si>
  <si>
    <t>3 45.</t>
  </si>
  <si>
    <t xml:space="preserve"> То же, при установке плиты, проточного водонагревателя и двух отопительных аппаратов</t>
  </si>
  <si>
    <t>(При установке двух плит применять коэф 1.1 бытового счетчика газа-коэф.1,03, двух счетчиков - коэф 1,08 )</t>
  </si>
  <si>
    <t>3.46.</t>
  </si>
  <si>
    <t xml:space="preserve"> То же, при установке двух плит, двух водонагревателей и двух отопительного аппарата (При установке газового счетчика применять коэф 1,03, двух счетчиков применять козф.1,06)</t>
  </si>
  <si>
    <t>3.47</t>
  </si>
  <si>
    <t xml:space="preserve"> Первичный пуск газа в газовое оборудование многоквартирного жилого дома При Установке газовой плиты бытового счетчика газа и количестве приборов на одном стояке до 5</t>
  </si>
  <si>
    <t>3 48.</t>
  </si>
  <si>
    <t>То же, при количестве приборов на одном стояке 6 - 10</t>
  </si>
  <si>
    <t>3.49.</t>
  </si>
  <si>
    <t xml:space="preserve"> То же. при количестве Приборов на одном стояке 11-15</t>
  </si>
  <si>
    <t>3 50.</t>
  </si>
  <si>
    <t xml:space="preserve"> То же, при количестве приборов свыше 16</t>
  </si>
  <si>
    <t>3 51</t>
  </si>
  <si>
    <t>Первичный пуск газа е газовое оборудование многоквартирного жилого дома при установке плиты и Проточного водонагревателя. Счетчика газа и количестве приборов на Одном стояке до 10</t>
  </si>
  <si>
    <t>3 52</t>
  </si>
  <si>
    <t xml:space="preserve"> То же, при количестве приборов на одном стояке свыше 10</t>
  </si>
  <si>
    <t>1.1.55</t>
  </si>
  <si>
    <t>Восстановление исполнительно-технической документации на газификацию жилого дома с газовой плитой и прибором учета газа (счетчик)</t>
  </si>
  <si>
    <t>документ</t>
  </si>
  <si>
    <t>1.1.56</t>
  </si>
  <si>
    <t>Восстановление исполнительно-технической документации на газификацию жилого дома с газовой плитой,  прибором учета газа (счетчика) и отопительным аппаратом</t>
  </si>
  <si>
    <t>1.1.57</t>
  </si>
  <si>
    <t>Подготовка и оформление технической документации по разграничению границ ответственности  обслуживания ВДГО на 1 жилой дом населения</t>
  </si>
  <si>
    <t>1ж.дом</t>
  </si>
  <si>
    <t>1.1.58</t>
  </si>
  <si>
    <t>Подготовка и оформление технической документации по разграничению границ ответственности  по газопроводам на 1 объект для юридических лиц</t>
  </si>
  <si>
    <t>1.1.59</t>
  </si>
  <si>
    <t xml:space="preserve">Копирование одной страницы печатного листа </t>
  </si>
  <si>
    <t>лист</t>
  </si>
  <si>
    <t>Глава 4 ПРОЕКТНЫЕ, КОНСУЛЬТАЦИОННЫЕ И ПРОЧИЕ РАБОТЫ</t>
  </si>
  <si>
    <t>1.4.1</t>
  </si>
  <si>
    <t xml:space="preserve"> Разработка эскиза газоснабжения индивидуальной бани, теплицы,</t>
  </si>
  <si>
    <t>гаража, летней кухни</t>
  </si>
  <si>
    <t>1.4.2</t>
  </si>
  <si>
    <t xml:space="preserve"> Разработка эскиза установки бытового счетчика газа на существующем газопроводе</t>
  </si>
  <si>
    <t>1.4.3</t>
  </si>
  <si>
    <t xml:space="preserve"> Составление рабочего эскиза на установку газовой плиты от индивидуальной газобаллонной установки с размещением установки в шкафу</t>
  </si>
  <si>
    <t>1.4.4</t>
  </si>
  <si>
    <t>Составление исполнительной схемы стыков подземного</t>
  </si>
  <si>
    <t>газопровода при длине до 10 м</t>
  </si>
  <si>
    <t>1.4.5</t>
  </si>
  <si>
    <t xml:space="preserve"> То же, при длине газопровода от 11 до 100 м</t>
  </si>
  <si>
    <t>1.4.6</t>
  </si>
  <si>
    <t xml:space="preserve"> То же, при длина газопровода от 101 до 200 м</t>
  </si>
  <si>
    <t>1.4.7</t>
  </si>
  <si>
    <t>Разработка заключения по электрозащите</t>
  </si>
  <si>
    <t>заключение</t>
  </si>
  <si>
    <t>1.4.8</t>
  </si>
  <si>
    <t xml:space="preserve"> Подготовка заключения по использованию газообразного топлива</t>
  </si>
  <si>
    <t>1.4.9</t>
  </si>
  <si>
    <t xml:space="preserve"> Выдача консультаций по вопросам газоснабжения жилого дома, </t>
  </si>
  <si>
    <t>консультация</t>
  </si>
  <si>
    <t>бани, летней кухни и др объектов при установке бытовых приборов</t>
  </si>
  <si>
    <t>1.4.10</t>
  </si>
  <si>
    <t xml:space="preserve"> Выдача консультации по вопросам газоснабжения предприятия</t>
  </si>
  <si>
    <t>или котельной</t>
  </si>
  <si>
    <t>1.4.11</t>
  </si>
  <si>
    <t xml:space="preserve"> Тоже, общественного (административного) здания при установке</t>
  </si>
  <si>
    <t>бытовых газовых приборов</t>
  </si>
  <si>
    <t>1.4.12</t>
  </si>
  <si>
    <t xml:space="preserve"> Выдача копий архивных документов предприятиям</t>
  </si>
  <si>
    <t>1.4.13</t>
  </si>
  <si>
    <t xml:space="preserve"> Выдача копий архивных документов населению</t>
  </si>
  <si>
    <t>1.4.14.1</t>
  </si>
  <si>
    <t>Повторная выдача потерянных документов клиентам</t>
  </si>
  <si>
    <t>1 Стоимость проектных работ, не включенных в главу 4 раздела 1, определяются на основе</t>
  </si>
  <si>
    <t>"Справочника базовых цен на проектные рабаты для строительства", Газооборудование и</t>
  </si>
  <si>
    <t>газоснабжение промышленных предприятии, здании и сооружении Наружное освещение</t>
  </si>
  <si>
    <t>М, Минстрой России,1995</t>
  </si>
  <si>
    <t>2 При внесении изменении в проектное решение или эскиз (пункты 1.4.1- 1.4.3) или в исполнительную</t>
  </si>
  <si>
    <t>схему стыков (пункты 1.4 4 - 1 4 6) стоимость дополнительных работ определяется ГРО с помощью</t>
  </si>
  <si>
    <t>понижающих коэффициентов исходя из объема вносимых изменений )корректировок)</t>
  </si>
  <si>
    <t>3 При необходимости выезда на место обследования применять к тарифу коэф 1,5</t>
  </si>
  <si>
    <t>РАЗДЕЛ 12. ХИМИЧЕСКИЕ АНАЛИЗЫ</t>
  </si>
  <si>
    <t>12.1</t>
  </si>
  <si>
    <t xml:space="preserve"> Определение состава природного газа</t>
  </si>
  <si>
    <t>анализ</t>
  </si>
  <si>
    <t>12.2</t>
  </si>
  <si>
    <t>Определение состава сжиженного газа</t>
  </si>
  <si>
    <t>12.3</t>
  </si>
  <si>
    <t>Определение растяжимости битума</t>
  </si>
  <si>
    <t>12.4</t>
  </si>
  <si>
    <t xml:space="preserve"> Определение глубины проникания иглы</t>
  </si>
  <si>
    <t>12.5</t>
  </si>
  <si>
    <t>Определение температуры размягчения</t>
  </si>
  <si>
    <t>битума по методу "кольца и вара"</t>
  </si>
  <si>
    <t>12.6</t>
  </si>
  <si>
    <t xml:space="preserve"> Определение природы метана на хрома-</t>
  </si>
  <si>
    <t>тографе "Газохром 3101"</t>
  </si>
  <si>
    <t>12.7</t>
  </si>
  <si>
    <t xml:space="preserve"> Определенна продуктов сгорания газа</t>
  </si>
  <si>
    <t>на хроматографе "Газохром 3101"</t>
  </si>
  <si>
    <t>12.8</t>
  </si>
  <si>
    <t xml:space="preserve"> Определение плотности газа</t>
  </si>
  <si>
    <t>12.9</t>
  </si>
  <si>
    <t xml:space="preserve"> Определение наличия сероводорода и меркаптано-</t>
  </si>
  <si>
    <t>вой серы е природном газе</t>
  </si>
  <si>
    <t>12.10</t>
  </si>
  <si>
    <t xml:space="preserve"> Объемный метод определения углекислого газа</t>
  </si>
  <si>
    <t>газа и кислорода а Продуктах сгорания</t>
  </si>
  <si>
    <t xml:space="preserve">РАЗДЕЛ 13. УЧЕТ РАСХОДА ГАЗА </t>
  </si>
  <si>
    <t>13.1</t>
  </si>
  <si>
    <t xml:space="preserve"> Переключение прибора по учету газа с летнего перепада на зимний и наоборот</t>
  </si>
  <si>
    <t>13.2</t>
  </si>
  <si>
    <t>Включение приборов учета газа после периодической проверки</t>
  </si>
  <si>
    <t xml:space="preserve">прибор </t>
  </si>
  <si>
    <t>13.3</t>
  </si>
  <si>
    <t xml:space="preserve">Контроль представителя газового хозяйства за заменой диафрагмы при диаметре 200 мм </t>
  </si>
  <si>
    <t>диафрагма</t>
  </si>
  <si>
    <t>13.4</t>
  </si>
  <si>
    <t xml:space="preserve"> То же, при диаметре свыше 200 мм</t>
  </si>
  <si>
    <t>Раздел 4.ТЕХНИЧЕСКИЙ НАДЗОР ЗА СТРОИТЕЛЬСТВОМ</t>
  </si>
  <si>
    <t>4.1.1</t>
  </si>
  <si>
    <t xml:space="preserve"> Технический надзор за строительством подземного газопровода (На каждые последующие 100 м применять коэф 0,6; при повторном вызове в пунктах 4.1.1-4.1.13 применять коэн.0.7)</t>
  </si>
  <si>
    <t>4.1.2</t>
  </si>
  <si>
    <t>Техническии надзор за строительством надземного газопровода на опорах  (На каждые последующие 25 м применять коэф. 0,6)</t>
  </si>
  <si>
    <t>4.1.3</t>
  </si>
  <si>
    <t>Технических надзор за строительством подземного газопровода-ввода (до 25 м)(На каждые последующие 25 м применять коэф. 0,6)</t>
  </si>
  <si>
    <t>4.1.4</t>
  </si>
  <si>
    <t xml:space="preserve"> Технический надзор за строительством газопровода и монтажом оборудования в ГРП с одной ниткой редуцирования (При наличии двух ниток применять коэф. 1,5)</t>
  </si>
  <si>
    <t>4.1.5</t>
  </si>
  <si>
    <t xml:space="preserve"> Технический надзор за строительствам газопровода и монтажом оборудования в ГРУ с одной ниткой редуцирования (При наличии двух ниток применять коэф. 1,5)</t>
  </si>
  <si>
    <t>4.1.6</t>
  </si>
  <si>
    <t>Технический надзор за строительством газопровода и монтажом оборудования ШРП, РДГК, РДНК и др.</t>
  </si>
  <si>
    <t>4.1.7</t>
  </si>
  <si>
    <t xml:space="preserve"> Технический надзор за строительством внутреннего газопровода и монтажом газового оборудования котельной или технологических печей предприятия</t>
  </si>
  <si>
    <t>4.1.8</t>
  </si>
  <si>
    <t>Технический надзор за строительством внутреннего газопровода и монтажом газового оборудования ГРУ и котельной или технологических печей предприятия</t>
  </si>
  <si>
    <t>4.1.9</t>
  </si>
  <si>
    <t>Технических надзор за строительством и монтажом фасадного и внутреннего газопровода, монтажом газового оборудования административного, общественного здания всех назначении при наличии одной топочное установки (На каждую дол. топочную Установку применять коэф 0,6)</t>
  </si>
  <si>
    <t>4.1.10</t>
  </si>
  <si>
    <t>Технический надзор за строительством временного газопровода и монтажом горелок ГИИ для внутренней сушки здания</t>
  </si>
  <si>
    <t>4.1.11</t>
  </si>
  <si>
    <t xml:space="preserve"> Технический надзор за строительством фасадного, внутридомового газопровода и монтажом газового оборудования в многоквартирном жилом доме</t>
  </si>
  <si>
    <t>4.1.12</t>
  </si>
  <si>
    <t xml:space="preserve"> Технический надзор за строительством фасадного, внутридомового газопровода и монтажом газового оборудования (до трех приборов) в жилом доме индивидуальной застройки (При установке свыше трех приборов применять коэф 1,4)</t>
  </si>
  <si>
    <t>4.1.13</t>
  </si>
  <si>
    <t>Технический надзор за монтажом бытового газового счетчика</t>
  </si>
  <si>
    <t>4.1.14</t>
  </si>
  <si>
    <t>Технический надзор при производстве земляных работ и строительстве вблизи действующего газопровода</t>
  </si>
  <si>
    <t>4.1.15</t>
  </si>
  <si>
    <t>Проверка исполнительно-технической документации на построенный подземный газопровод ( до 100 м)(В пунктах 4.1.15 и 4.1.16 на каждые последующие 100 м газопровода применять козф.0,5)</t>
  </si>
  <si>
    <t>4.1.16</t>
  </si>
  <si>
    <t xml:space="preserve"> Проверка исполнительно-технической документации на построенный надземный газопровод (до 100 м)</t>
  </si>
  <si>
    <t>4.1.17</t>
  </si>
  <si>
    <t xml:space="preserve"> Проверка исполнительно-технической документации на построенный подземный газопровод -ввод</t>
  </si>
  <si>
    <t>4.1.18</t>
  </si>
  <si>
    <t xml:space="preserve"> Проверка исполнительно-технической документации на построенный газорегуляторный Пункт (При проверке документации на ГРУ применять казф.0,5)</t>
  </si>
  <si>
    <t>4.1.19</t>
  </si>
  <si>
    <t xml:space="preserve"> Проверка исполнительно-технической документации на построенный ШРП, РДГК, РДНК и др</t>
  </si>
  <si>
    <t>4.1.20</t>
  </si>
  <si>
    <t xml:space="preserve"> Проверка исполнительно-технической документации на законченное строительство газопровода и монтаж газового оборудования котельной ГРУ и одним котлом)(На каждый дополнительные котел применять коэф.0,5)</t>
  </si>
  <si>
    <t>4.1.21</t>
  </si>
  <si>
    <t>Проверка исполнительно-технической документации на законченное строительство газопровода и монтаж газового оборудования котельной или технологических Печем предприятия</t>
  </si>
  <si>
    <t>4.1.22</t>
  </si>
  <si>
    <t>Проверка исполнительно-технической документации на Законченное строительство газопровода и монтаж газового оборудования административного, общественного здания всех назначении или многоквартирного жилого дома</t>
  </si>
  <si>
    <t>4.1.23</t>
  </si>
  <si>
    <t xml:space="preserve"> Проверка исполнительно-технической документации на законченное строительство газопровода и монтаж газового оборудования жилого дома индивидуальной застройки</t>
  </si>
  <si>
    <t>4.1.24.</t>
  </si>
  <si>
    <t>Строительный контроль за строительством системы газопотребления индивидуального жилищного строительства ( в пределах границ земельного участка заявителя с проверкой исполнительно-технической документации)</t>
  </si>
  <si>
    <t>4.1.25.</t>
  </si>
  <si>
    <t>Строительный контроль за строительством системы газопотребления административного, общественного здания всех назначений в границах земельного участка заявителя с проверкой исполнительно-технической документации</t>
  </si>
  <si>
    <t>Глава 2 ПРОВЕРКА СОСТОЯНИЯ ГАЗОПРОВОДА ПРИБОРНЫМ МЕТОДОМ КОНТРОЛЯ    ПРИ СТРОИТЕЛЬНО-МОНТАЖНЫХ РАБОТАХ</t>
  </si>
  <si>
    <t>4.2.1</t>
  </si>
  <si>
    <t xml:space="preserve"> Проверка защитного покрытия газопровода перед опусканием  его</t>
  </si>
  <si>
    <t>в траншею при диаметре газопровода до 100 мм</t>
  </si>
  <si>
    <t>в том числе</t>
  </si>
  <si>
    <t>внешний осмотр изоляции</t>
  </si>
  <si>
    <t>адгезия к стали</t>
  </si>
  <si>
    <t>определение толщины изоляции прибором ДИСИ</t>
  </si>
  <si>
    <t>проверка сплошности изоляции</t>
  </si>
  <si>
    <t>4.2.2</t>
  </si>
  <si>
    <t xml:space="preserve"> То же, при диаметре газопровода 101 - 300 мм</t>
  </si>
  <si>
    <t>определение толщины изоляции Прибором ДИСИ</t>
  </si>
  <si>
    <t>4.2.3</t>
  </si>
  <si>
    <t>То же, при Диаметре газопровода св. 300 мм</t>
  </si>
  <si>
    <t>проверка оплошности изоляции</t>
  </si>
  <si>
    <t>4.2.4</t>
  </si>
  <si>
    <t xml:space="preserve"> Внешний осмотр качества изоляции газопровода после опускания</t>
  </si>
  <si>
    <t>его в траншею</t>
  </si>
  <si>
    <t>4.2.5</t>
  </si>
  <si>
    <t>(уличных) газопроводов прибором типа АНПИ При СМР после</t>
  </si>
  <si>
    <t>засыпки дo нулевой отметки построенного газопровода</t>
  </si>
  <si>
    <t>4.2.6</t>
  </si>
  <si>
    <t>Проведение механических испытаний стальных сварных</t>
  </si>
  <si>
    <t>соединении, сваренных электросваркой на растяжение и изгиб</t>
  </si>
  <si>
    <t>до 40 мм</t>
  </si>
  <si>
    <t>(6 образцов)</t>
  </si>
  <si>
    <t>50-80 мм</t>
  </si>
  <si>
    <t>81-100 мм</t>
  </si>
  <si>
    <t>101 - 200 мм.</t>
  </si>
  <si>
    <t>св.300 мм</t>
  </si>
  <si>
    <t>4.2.7</t>
  </si>
  <si>
    <t xml:space="preserve"> Проведение механических испытаний стальных сварных соедине-</t>
  </si>
  <si>
    <t>ний, сваренных газосваркой на растяжение и сплющивание</t>
  </si>
  <si>
    <t>(2 образца)</t>
  </si>
  <si>
    <t>при диаметре газопровода до 40 мм</t>
  </si>
  <si>
    <t>81 -- 100 мм</t>
  </si>
  <si>
    <t>101 - 150 мм</t>
  </si>
  <si>
    <t>4.2.8</t>
  </si>
  <si>
    <t>Визуальный и измерительный контроль стального сварного</t>
  </si>
  <si>
    <t>соединения газопровода с составлением акта</t>
  </si>
  <si>
    <t>4.2.9</t>
  </si>
  <si>
    <t xml:space="preserve"> Радиографический контроль прибором "АРИНА- 0,5-2М" стального</t>
  </si>
  <si>
    <t>соедин.</t>
  </si>
  <si>
    <t>сварного соединения газопровода диаметром до 100 мм</t>
  </si>
  <si>
    <t>301 - 50 мм</t>
  </si>
  <si>
    <t>4.2.10</t>
  </si>
  <si>
    <t>Ультразвуковой контроль дефектоскопом КСП - 1.03 сварных</t>
  </si>
  <si>
    <t>соединении полиэтиленового газопровода диаметром 63 мм</t>
  </si>
  <si>
    <t>110 мм</t>
  </si>
  <si>
    <t>160 мм</t>
  </si>
  <si>
    <t>225 мм</t>
  </si>
  <si>
    <t>Примечание - Составление протокола по проведенным испытаниям измерениям и контролю включено в состав работ.</t>
  </si>
  <si>
    <t xml:space="preserve">Выписка </t>
  </si>
  <si>
    <t>население, руб. с НДС 20%</t>
  </si>
  <si>
    <t>сторонние организации, руб. с НДС 20%</t>
  </si>
  <si>
    <t>сторонние организации, без НДС</t>
  </si>
  <si>
    <t xml:space="preserve">ВСЕГО 
стоимость выполнения работ сторонних организаций с учетом рентабельности, в руб. 
</t>
  </si>
  <si>
    <t>Глава 1 ТЕХНИЧЕСКОЕ ОБСЛУЖИВАНИЕ РЕЗЕРВУАРНЫХ И ГАЗОБАЛЛОННЫХ УСТАНОВОК, ТЕХНИЧЕСКОЕ ОСВИДЕТЕЛЬСТВОВАНИЕ ЕМКОСТЕЙ</t>
  </si>
  <si>
    <t xml:space="preserve">ВСЕГО 
стоимость выполнения работ населению, в руб. 
</t>
  </si>
  <si>
    <t>с 01.01.2019г.</t>
  </si>
  <si>
    <t xml:space="preserve">Из РАСЧЕТА ЦЕН И ТАРИФОВ НА РАБОТЫ И УСЛУГИ, ОКАЗЫВАЕМЫЕ ФИЛИАЛОМ АО «ГАЗПРОМ ГАЗОРАСПРЕДЕЛЕНИЕ ЧЕЛЯБИНСК» В г.Кыштыме
 НАСЕЛЕНИЮ.
</t>
  </si>
  <si>
    <t xml:space="preserve">Из РАСЧЕТА ЦЕН И ТАРИФОВ НА РАБОТЫ И УСЛУГИ, ОКАЗЫВАЕМЫЕ ФИЛИАЛОМ АО «ГАЗПРОМ ГАЗОРАСПРЕДЕЛЕНИЕ ЧЕЛЯБИНСК» В г.Кыштыме
СТОРОННИМ ОРГАНИЗАЦИЯМ.
</t>
  </si>
  <si>
    <t>населенение,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</si>
</sst>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.0"/>
    <numFmt numFmtId="166" formatCode="#,##0.0"/>
    <numFmt numFmtId="167" formatCode="#,##0.00_ ;\-#,##0.00\ "/>
  </numFmts>
  <fonts count="5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Times New Roman"/>
      <family val="1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u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8"/>
      <color indexed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0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9">
    <xf numFmtId="0" fontId="0" fillId="0" borderId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4" fillId="4" borderId="1" applyNumberFormat="0" applyAlignment="0" applyProtection="0"/>
    <xf numFmtId="0" fontId="15" fillId="11" borderId="2" applyNumberFormat="0" applyAlignment="0" applyProtection="0"/>
    <xf numFmtId="0" fontId="16" fillId="11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2" borderId="7" applyNumberFormat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30" fillId="0" borderId="0"/>
    <xf numFmtId="0" fontId="9" fillId="0" borderId="0">
      <alignment horizontal="left"/>
    </xf>
    <xf numFmtId="0" fontId="24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14" borderId="8" applyNumberFormat="0" applyFont="0" applyAlignment="0" applyProtection="0"/>
    <xf numFmtId="0" fontId="27" fillId="0" borderId="9" applyNumberFormat="0" applyFill="0" applyAlignment="0" applyProtection="0"/>
    <xf numFmtId="0" fontId="8" fillId="0" borderId="0"/>
    <xf numFmtId="0" fontId="2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462">
    <xf numFmtId="0" fontId="0" fillId="0" borderId="0" xfId="0"/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" fontId="3" fillId="0" borderId="0" xfId="0" applyNumberFormat="1" applyFont="1" applyBorder="1" applyAlignment="1">
      <alignment wrapText="1"/>
    </xf>
    <xf numFmtId="4" fontId="34" fillId="0" borderId="0" xfId="19" applyNumberFormat="1" applyFont="1" applyBorder="1" applyAlignment="1">
      <alignment horizontal="right" vertical="top"/>
    </xf>
    <xf numFmtId="4" fontId="5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horizontal="right" wrapText="1"/>
    </xf>
    <xf numFmtId="4" fontId="5" fillId="0" borderId="0" xfId="0" applyNumberFormat="1" applyFont="1" applyAlignment="1">
      <alignment horizontal="right" wrapText="1"/>
    </xf>
    <xf numFmtId="4" fontId="5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wrapText="1"/>
    </xf>
    <xf numFmtId="4" fontId="4" fillId="0" borderId="0" xfId="0" applyNumberFormat="1" applyFont="1" applyBorder="1" applyAlignment="1">
      <alignment wrapText="1"/>
    </xf>
    <xf numFmtId="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4" fontId="3" fillId="0" borderId="11" xfId="0" applyNumberFormat="1" applyFont="1" applyBorder="1" applyAlignment="1">
      <alignment horizontal="center" wrapText="1"/>
    </xf>
    <xf numFmtId="4" fontId="3" fillId="0" borderId="0" xfId="0" applyNumberFormat="1" applyFont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0" borderId="11" xfId="0" applyNumberFormat="1" applyFont="1" applyFill="1" applyBorder="1" applyAlignment="1">
      <alignment horizontal="center" wrapText="1"/>
    </xf>
    <xf numFmtId="4" fontId="31" fillId="0" borderId="0" xfId="19" applyNumberFormat="1" applyFont="1" applyBorder="1" applyAlignment="1">
      <alignment horizontal="right" vertical="top"/>
    </xf>
    <xf numFmtId="4" fontId="32" fillId="0" borderId="11" xfId="0" applyNumberFormat="1" applyFont="1" applyBorder="1" applyAlignment="1">
      <alignment horizontal="left" wrapText="1" indent="1"/>
    </xf>
    <xf numFmtId="4" fontId="30" fillId="0" borderId="10" xfId="0" applyNumberFormat="1" applyFont="1" applyBorder="1" applyAlignment="1">
      <alignment horizontal="center"/>
    </xf>
    <xf numFmtId="4" fontId="32" fillId="0" borderId="0" xfId="0" applyNumberFormat="1" applyFont="1" applyAlignment="1">
      <alignment horizontal="right" wrapText="1"/>
    </xf>
    <xf numFmtId="4" fontId="33" fillId="0" borderId="0" xfId="19" applyNumberFormat="1" applyFont="1" applyBorder="1" applyAlignment="1">
      <alignment horizontal="right" vertical="top"/>
    </xf>
    <xf numFmtId="4" fontId="32" fillId="0" borderId="0" xfId="0" applyNumberFormat="1" applyFont="1" applyBorder="1" applyAlignment="1">
      <alignment wrapText="1"/>
    </xf>
    <xf numFmtId="4" fontId="32" fillId="0" borderId="0" xfId="0" applyNumberFormat="1" applyFont="1" applyAlignment="1">
      <alignment wrapText="1"/>
    </xf>
    <xf numFmtId="4" fontId="31" fillId="0" borderId="0" xfId="19" applyNumberFormat="1" applyFont="1" applyBorder="1" applyAlignment="1">
      <alignment vertical="top" wrapText="1"/>
    </xf>
    <xf numFmtId="4" fontId="33" fillId="0" borderId="0" xfId="19" applyNumberFormat="1" applyFont="1" applyBorder="1" applyAlignment="1">
      <alignment vertical="top" wrapText="1"/>
    </xf>
    <xf numFmtId="4" fontId="32" fillId="0" borderId="0" xfId="0" applyNumberFormat="1" applyFont="1" applyFill="1" applyBorder="1" applyAlignment="1">
      <alignment wrapText="1"/>
    </xf>
    <xf numFmtId="4" fontId="3" fillId="0" borderId="11" xfId="20" applyNumberFormat="1" applyFont="1" applyFill="1" applyBorder="1" applyAlignment="1">
      <alignment horizontal="center" vertical="center" wrapText="1"/>
    </xf>
    <xf numFmtId="4" fontId="32" fillId="0" borderId="11" xfId="0" applyNumberFormat="1" applyFont="1" applyBorder="1" applyAlignment="1">
      <alignment horizontal="left" wrapText="1" indent="2"/>
    </xf>
    <xf numFmtId="4" fontId="32" fillId="0" borderId="0" xfId="0" applyNumberFormat="1" applyFont="1" applyAlignment="1">
      <alignment horizontal="right" wrapText="1" indent="2"/>
    </xf>
    <xf numFmtId="4" fontId="33" fillId="0" borderId="0" xfId="19" applyNumberFormat="1" applyFont="1" applyBorder="1" applyAlignment="1">
      <alignment horizontal="left" vertical="top" wrapText="1" indent="2"/>
    </xf>
    <xf numFmtId="4" fontId="33" fillId="0" borderId="0" xfId="19" applyNumberFormat="1" applyFont="1" applyBorder="1" applyAlignment="1">
      <alignment horizontal="left" vertical="top" indent="2"/>
    </xf>
    <xf numFmtId="4" fontId="32" fillId="0" borderId="0" xfId="0" applyNumberFormat="1" applyFont="1" applyAlignment="1">
      <alignment horizontal="left" wrapText="1" indent="2"/>
    </xf>
    <xf numFmtId="4" fontId="34" fillId="0" borderId="0" xfId="19" applyNumberFormat="1" applyFont="1" applyBorder="1" applyAlignment="1">
      <alignment vertical="top" wrapText="1"/>
    </xf>
    <xf numFmtId="4" fontId="4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wrapText="1"/>
    </xf>
    <xf numFmtId="4" fontId="7" fillId="0" borderId="0" xfId="0" applyNumberFormat="1" applyFont="1" applyBorder="1" applyAlignment="1">
      <alignment wrapText="1"/>
    </xf>
    <xf numFmtId="4" fontId="7" fillId="0" borderId="0" xfId="0" applyNumberFormat="1" applyFont="1" applyAlignment="1">
      <alignment horizontal="center" vertical="top" wrapText="1"/>
    </xf>
    <xf numFmtId="4" fontId="4" fillId="0" borderId="12" xfId="0" applyNumberFormat="1" applyFont="1" applyBorder="1" applyAlignment="1">
      <alignment wrapText="1"/>
    </xf>
    <xf numFmtId="4" fontId="32" fillId="0" borderId="11" xfId="0" applyNumberFormat="1" applyFont="1" applyFill="1" applyBorder="1" applyAlignment="1">
      <alignment horizontal="left" wrapText="1" indent="1"/>
    </xf>
    <xf numFmtId="4" fontId="30" fillId="0" borderId="10" xfId="0" applyNumberFormat="1" applyFont="1" applyFill="1" applyBorder="1" applyAlignment="1">
      <alignment horizontal="center"/>
    </xf>
    <xf numFmtId="4" fontId="32" fillId="0" borderId="0" xfId="0" applyNumberFormat="1" applyFont="1" applyFill="1" applyAlignment="1">
      <alignment horizontal="right" wrapText="1"/>
    </xf>
    <xf numFmtId="4" fontId="33" fillId="0" borderId="0" xfId="19" applyNumberFormat="1" applyFont="1" applyFill="1" applyBorder="1" applyAlignment="1">
      <alignment horizontal="right" vertical="top"/>
    </xf>
    <xf numFmtId="4" fontId="32" fillId="0" borderId="0" xfId="0" applyNumberFormat="1" applyFont="1" applyFill="1" applyAlignment="1">
      <alignment wrapText="1"/>
    </xf>
    <xf numFmtId="3" fontId="3" fillId="0" borderId="11" xfId="0" applyNumberFormat="1" applyFont="1" applyBorder="1" applyAlignment="1">
      <alignment horizontal="center" wrapText="1"/>
    </xf>
    <xf numFmtId="3" fontId="32" fillId="0" borderId="11" xfId="0" applyNumberFormat="1" applyFont="1" applyBorder="1" applyAlignment="1">
      <alignment horizontal="center" wrapText="1"/>
    </xf>
    <xf numFmtId="3" fontId="32" fillId="0" borderId="11" xfId="0" applyNumberFormat="1" applyFont="1" applyFill="1" applyBorder="1" applyAlignment="1">
      <alignment horizontal="center" wrapText="1"/>
    </xf>
    <xf numFmtId="3" fontId="32" fillId="0" borderId="11" xfId="0" applyNumberFormat="1" applyFont="1" applyBorder="1" applyAlignment="1">
      <alignment horizontal="left" wrapText="1" indent="2"/>
    </xf>
    <xf numFmtId="3" fontId="3" fillId="0" borderId="11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horizontal="center" wrapText="1"/>
    </xf>
    <xf numFmtId="0" fontId="5" fillId="0" borderId="0" xfId="0" applyFont="1" applyFill="1" applyAlignment="1"/>
    <xf numFmtId="0" fontId="8" fillId="0" borderId="0" xfId="0" applyFont="1"/>
    <xf numFmtId="165" fontId="3" fillId="0" borderId="0" xfId="0" applyNumberFormat="1" applyFont="1" applyFill="1" applyAlignment="1">
      <alignment horizont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4" fillId="15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/>
    <xf numFmtId="49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/>
    <xf numFmtId="2" fontId="4" fillId="0" borderId="10" xfId="0" applyNumberFormat="1" applyFont="1" applyFill="1" applyBorder="1" applyAlignment="1">
      <alignment wrapText="1"/>
    </xf>
    <xf numFmtId="164" fontId="49" fillId="0" borderId="0" xfId="27" applyFont="1" applyFill="1" applyBorder="1" applyAlignment="1">
      <alignment horizontal="center" vertical="top"/>
    </xf>
    <xf numFmtId="164" fontId="49" fillId="0" borderId="0" xfId="27" applyFont="1" applyFill="1" applyBorder="1" applyAlignment="1">
      <alignment horizontal="center"/>
    </xf>
    <xf numFmtId="0" fontId="4" fillId="0" borderId="0" xfId="0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2" fontId="4" fillId="0" borderId="15" xfId="0" applyNumberFormat="1" applyFont="1" applyFill="1" applyBorder="1" applyAlignment="1">
      <alignment wrapText="1"/>
    </xf>
    <xf numFmtId="2" fontId="4" fillId="0" borderId="15" xfId="0" applyNumberFormat="1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7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wrapText="1"/>
    </xf>
    <xf numFmtId="2" fontId="4" fillId="0" borderId="19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49" fontId="4" fillId="0" borderId="22" xfId="0" applyNumberFormat="1" applyFont="1" applyFill="1" applyBorder="1" applyAlignment="1">
      <alignment wrapText="1"/>
    </xf>
    <xf numFmtId="2" fontId="4" fillId="0" borderId="23" xfId="0" applyNumberFormat="1" applyFont="1" applyFill="1" applyBorder="1" applyAlignment="1">
      <alignment wrapText="1"/>
    </xf>
    <xf numFmtId="2" fontId="4" fillId="0" borderId="23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49" fontId="4" fillId="0" borderId="16" xfId="0" applyNumberFormat="1" applyFont="1" applyFill="1" applyBorder="1" applyAlignment="1">
      <alignment wrapText="1"/>
    </xf>
    <xf numFmtId="49" fontId="4" fillId="0" borderId="18" xfId="0" applyNumberFormat="1" applyFont="1" applyFill="1" applyBorder="1" applyAlignment="1">
      <alignment wrapText="1"/>
    </xf>
    <xf numFmtId="2" fontId="4" fillId="0" borderId="19" xfId="0" applyNumberFormat="1" applyFont="1" applyFill="1" applyBorder="1" applyAlignment="1"/>
    <xf numFmtId="2" fontId="50" fillId="0" borderId="0" xfId="0" applyNumberFormat="1" applyFont="1" applyFill="1" applyBorder="1" applyAlignment="1">
      <alignment horizontal="center" wrapText="1"/>
    </xf>
    <xf numFmtId="2" fontId="3" fillId="0" borderId="25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49" fontId="4" fillId="0" borderId="14" xfId="0" applyNumberFormat="1" applyFont="1" applyFill="1" applyBorder="1" applyAlignment="1">
      <alignment wrapText="1"/>
    </xf>
    <xf numFmtId="2" fontId="4" fillId="0" borderId="15" xfId="0" applyNumberFormat="1" applyFont="1" applyFill="1" applyBorder="1" applyAlignment="1"/>
    <xf numFmtId="2" fontId="4" fillId="0" borderId="26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1" fontId="4" fillId="0" borderId="16" xfId="0" applyNumberFormat="1" applyFont="1" applyFill="1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wrapText="1"/>
    </xf>
    <xf numFmtId="1" fontId="4" fillId="0" borderId="26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wrapText="1"/>
    </xf>
    <xf numFmtId="1" fontId="4" fillId="0" borderId="19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wrapText="1"/>
    </xf>
    <xf numFmtId="1" fontId="4" fillId="0" borderId="15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wrapText="1"/>
    </xf>
    <xf numFmtId="2" fontId="50" fillId="0" borderId="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164" fontId="49" fillId="0" borderId="25" xfId="27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wrapText="1"/>
    </xf>
    <xf numFmtId="0" fontId="4" fillId="0" borderId="29" xfId="0" applyFont="1" applyFill="1" applyBorder="1" applyAlignment="1">
      <alignment wrapText="1"/>
    </xf>
    <xf numFmtId="2" fontId="4" fillId="0" borderId="29" xfId="0" applyNumberFormat="1" applyFont="1" applyFill="1" applyBorder="1" applyAlignment="1">
      <alignment horizontal="center" wrapText="1"/>
    </xf>
    <xf numFmtId="2" fontId="4" fillId="0" borderId="3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164" fontId="4" fillId="0" borderId="0" xfId="27" applyFont="1" applyFill="1" applyBorder="1" applyAlignment="1">
      <alignment horizontal="center" wrapText="1"/>
    </xf>
    <xf numFmtId="164" fontId="3" fillId="0" borderId="0" xfId="27" applyFont="1" applyFill="1" applyBorder="1" applyAlignment="1">
      <alignment horizontal="center" wrapText="1"/>
    </xf>
    <xf numFmtId="164" fontId="3" fillId="0" borderId="0" xfId="27" applyFont="1" applyFill="1" applyBorder="1" applyAlignment="1">
      <alignment horizontal="center"/>
    </xf>
    <xf numFmtId="164" fontId="4" fillId="0" borderId="10" xfId="27" applyFont="1" applyFill="1" applyBorder="1" applyAlignment="1">
      <alignment horizontal="center" wrapText="1"/>
    </xf>
    <xf numFmtId="164" fontId="4" fillId="0" borderId="10" xfId="27" applyFont="1" applyFill="1" applyBorder="1" applyAlignment="1">
      <alignment wrapText="1"/>
    </xf>
    <xf numFmtId="164" fontId="4" fillId="0" borderId="10" xfId="27" applyFont="1" applyFill="1" applyBorder="1" applyAlignment="1"/>
    <xf numFmtId="164" fontId="4" fillId="0" borderId="10" xfId="27" applyNumberFormat="1" applyFont="1" applyFill="1" applyBorder="1" applyAlignment="1"/>
    <xf numFmtId="164" fontId="4" fillId="0" borderId="10" xfId="27" applyNumberFormat="1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164" fontId="4" fillId="0" borderId="10" xfId="27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/>
    <xf numFmtId="0" fontId="37" fillId="0" borderId="0" xfId="0" applyFont="1" applyFill="1" applyBorder="1"/>
    <xf numFmtId="164" fontId="3" fillId="0" borderId="0" xfId="27" applyFont="1" applyFill="1" applyBorder="1"/>
    <xf numFmtId="164" fontId="38" fillId="0" borderId="10" xfId="27" applyFont="1" applyFill="1" applyBorder="1" applyAlignment="1">
      <alignment horizontal="center" wrapText="1"/>
    </xf>
    <xf numFmtId="1" fontId="4" fillId="0" borderId="10" xfId="0" applyNumberFormat="1" applyFont="1" applyFill="1" applyBorder="1" applyAlignment="1"/>
    <xf numFmtId="164" fontId="3" fillId="0" borderId="10" xfId="27" applyNumberFormat="1" applyFont="1" applyFill="1" applyBorder="1" applyAlignment="1">
      <alignment wrapText="1"/>
    </xf>
    <xf numFmtId="164" fontId="3" fillId="0" borderId="10" xfId="27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64" fontId="4" fillId="0" borderId="10" xfId="27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/>
    <xf numFmtId="2" fontId="11" fillId="0" borderId="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/>
    <xf numFmtId="164" fontId="4" fillId="0" borderId="0" xfId="27" applyNumberFormat="1" applyFont="1" applyFill="1" applyBorder="1" applyAlignment="1">
      <alignment wrapText="1"/>
    </xf>
    <xf numFmtId="2" fontId="37" fillId="0" borderId="0" xfId="0" applyNumberFormat="1" applyFont="1" applyFill="1" applyBorder="1" applyAlignment="1">
      <alignment horizontal="center"/>
    </xf>
    <xf numFmtId="2" fontId="43" fillId="0" borderId="0" xfId="0" applyNumberFormat="1" applyFont="1" applyFill="1" applyAlignment="1">
      <alignment horizontal="center" wrapText="1"/>
    </xf>
    <xf numFmtId="164" fontId="44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wrapText="1"/>
    </xf>
    <xf numFmtId="2" fontId="45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64" fontId="4" fillId="0" borderId="10" xfId="27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wrapText="1"/>
    </xf>
    <xf numFmtId="0" fontId="4" fillId="0" borderId="26" xfId="0" applyFont="1" applyBorder="1" applyAlignment="1">
      <alignment horizontal="center"/>
    </xf>
    <xf numFmtId="165" fontId="4" fillId="0" borderId="26" xfId="0" applyNumberFormat="1" applyFont="1" applyBorder="1" applyAlignment="1">
      <alignment horizontal="center" wrapText="1"/>
    </xf>
    <xf numFmtId="165" fontId="4" fillId="15" borderId="26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center" wrapText="1"/>
    </xf>
    <xf numFmtId="49" fontId="4" fillId="0" borderId="10" xfId="27" applyNumberFormat="1" applyFont="1" applyFill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164" fontId="4" fillId="0" borderId="10" xfId="27" applyNumberFormat="1" applyFont="1" applyFill="1" applyBorder="1" applyAlignment="1">
      <alignment horizontal="left" wrapText="1"/>
    </xf>
    <xf numFmtId="164" fontId="4" fillId="0" borderId="10" xfId="27" applyNumberFormat="1" applyFont="1" applyFill="1" applyBorder="1"/>
    <xf numFmtId="164" fontId="4" fillId="0" borderId="26" xfId="27" applyFont="1" applyFill="1" applyBorder="1" applyAlignment="1">
      <alignment horizontal="center" wrapText="1"/>
    </xf>
    <xf numFmtId="164" fontId="4" fillId="0" borderId="26" xfId="27" applyNumberFormat="1" applyFont="1" applyFill="1" applyBorder="1"/>
    <xf numFmtId="164" fontId="4" fillId="0" borderId="26" xfId="27" applyNumberFormat="1" applyFont="1" applyFill="1" applyBorder="1" applyAlignment="1"/>
    <xf numFmtId="164" fontId="4" fillId="0" borderId="26" xfId="27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/>
    <xf numFmtId="0" fontId="4" fillId="16" borderId="10" xfId="0" applyFont="1" applyFill="1" applyBorder="1"/>
    <xf numFmtId="0" fontId="4" fillId="16" borderId="10" xfId="0" applyFont="1" applyFill="1" applyBorder="1" applyAlignment="1">
      <alignment wrapText="1"/>
    </xf>
    <xf numFmtId="0" fontId="4" fillId="16" borderId="10" xfId="0" applyFont="1" applyFill="1" applyBorder="1" applyAlignment="1">
      <alignment horizontal="center"/>
    </xf>
    <xf numFmtId="2" fontId="4" fillId="16" borderId="10" xfId="0" applyNumberFormat="1" applyFont="1" applyFill="1" applyBorder="1" applyAlignment="1">
      <alignment horizontal="right" wrapText="1" indent="1"/>
    </xf>
    <xf numFmtId="0" fontId="4" fillId="0" borderId="10" xfId="0" applyFont="1" applyFill="1" applyBorder="1"/>
    <xf numFmtId="165" fontId="4" fillId="15" borderId="10" xfId="0" applyNumberFormat="1" applyFont="1" applyFill="1" applyBorder="1" applyAlignment="1">
      <alignment horizontal="right" wrapText="1" indent="1"/>
    </xf>
    <xf numFmtId="165" fontId="4" fillId="0" borderId="10" xfId="0" applyNumberFormat="1" applyFont="1" applyBorder="1" applyAlignment="1">
      <alignment horizontal="right" wrapText="1" indent="1"/>
    </xf>
    <xf numFmtId="2" fontId="4" fillId="0" borderId="10" xfId="0" applyNumberFormat="1" applyFont="1" applyBorder="1" applyAlignment="1">
      <alignment horizontal="right" wrapText="1" indent="1"/>
    </xf>
    <xf numFmtId="2" fontId="4" fillId="0" borderId="10" xfId="0" applyNumberFormat="1" applyFont="1" applyFill="1" applyBorder="1" applyAlignment="1">
      <alignment horizontal="right" wrapText="1" indent="1"/>
    </xf>
    <xf numFmtId="165" fontId="3" fillId="0" borderId="10" xfId="0" applyNumberFormat="1" applyFont="1" applyBorder="1" applyAlignment="1">
      <alignment horizontal="center" wrapText="1"/>
    </xf>
    <xf numFmtId="165" fontId="3" fillId="15" borderId="10" xfId="0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6" fillId="0" borderId="0" xfId="0" applyFont="1" applyFill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36" fillId="0" borderId="12" xfId="0" applyFont="1" applyFill="1" applyBorder="1" applyAlignment="1">
      <alignment horizontal="center" wrapText="1"/>
    </xf>
    <xf numFmtId="0" fontId="0" fillId="0" borderId="12" xfId="0" applyBorder="1" applyAlignment="1"/>
    <xf numFmtId="0" fontId="0" fillId="0" borderId="32" xfId="0" applyBorder="1" applyAlignment="1"/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/>
    <xf numFmtId="49" fontId="9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wrapText="1"/>
    </xf>
    <xf numFmtId="49" fontId="9" fillId="0" borderId="31" xfId="0" applyNumberFormat="1" applyFont="1" applyFill="1" applyBorder="1" applyAlignment="1">
      <alignment horizontal="center" wrapText="1"/>
    </xf>
    <xf numFmtId="2" fontId="9" fillId="0" borderId="31" xfId="0" applyNumberFormat="1" applyFont="1" applyFill="1" applyBorder="1" applyAlignment="1">
      <alignment wrapText="1"/>
    </xf>
    <xf numFmtId="2" fontId="9" fillId="0" borderId="31" xfId="0" applyNumberFormat="1" applyFont="1" applyFill="1" applyBorder="1" applyAlignment="1">
      <alignment horizontal="center" wrapText="1"/>
    </xf>
    <xf numFmtId="165" fontId="4" fillId="0" borderId="31" xfId="0" applyNumberFormat="1" applyFont="1" applyBorder="1" applyAlignment="1">
      <alignment horizontal="center" wrapText="1"/>
    </xf>
    <xf numFmtId="165" fontId="4" fillId="0" borderId="33" xfId="0" applyNumberFormat="1" applyFont="1" applyFill="1" applyBorder="1" applyAlignment="1">
      <alignment horizontal="center" wrapText="1"/>
    </xf>
    <xf numFmtId="49" fontId="4" fillId="0" borderId="10" xfId="27" applyNumberFormat="1" applyFont="1" applyFill="1" applyBorder="1"/>
    <xf numFmtId="1" fontId="7" fillId="0" borderId="10" xfId="0" applyNumberFormat="1" applyFont="1" applyFill="1" applyBorder="1" applyAlignment="1">
      <alignment horizontal="center"/>
    </xf>
    <xf numFmtId="167" fontId="4" fillId="0" borderId="10" xfId="27" applyNumberFormat="1" applyFont="1" applyFill="1" applyBorder="1" applyAlignment="1">
      <alignment horizontal="center"/>
    </xf>
    <xf numFmtId="49" fontId="4" fillId="0" borderId="34" xfId="27" applyNumberFormat="1" applyFont="1" applyFill="1" applyBorder="1"/>
    <xf numFmtId="1" fontId="7" fillId="0" borderId="26" xfId="0" applyNumberFormat="1" applyFont="1" applyFill="1" applyBorder="1" applyAlignment="1">
      <alignment horizontal="center"/>
    </xf>
    <xf numFmtId="167" fontId="4" fillId="0" borderId="26" xfId="27" applyNumberFormat="1" applyFont="1" applyFill="1" applyBorder="1" applyAlignment="1">
      <alignment horizontal="center"/>
    </xf>
    <xf numFmtId="165" fontId="4" fillId="0" borderId="26" xfId="0" applyNumberFormat="1" applyFont="1" applyFill="1" applyBorder="1" applyAlignment="1">
      <alignment horizontal="center" wrapText="1"/>
    </xf>
    <xf numFmtId="49" fontId="4" fillId="0" borderId="16" xfId="27" applyNumberFormat="1" applyFont="1" applyFill="1" applyBorder="1"/>
    <xf numFmtId="49" fontId="9" fillId="0" borderId="10" xfId="27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left" wrapText="1"/>
    </xf>
    <xf numFmtId="1" fontId="9" fillId="0" borderId="10" xfId="0" applyNumberFormat="1" applyFont="1" applyFill="1" applyBorder="1" applyAlignment="1">
      <alignment horizontal="center"/>
    </xf>
    <xf numFmtId="49" fontId="51" fillId="0" borderId="16" xfId="27" applyNumberFormat="1" applyFont="1" applyFill="1" applyBorder="1"/>
    <xf numFmtId="0" fontId="51" fillId="0" borderId="0" xfId="0" applyFont="1" applyAlignment="1">
      <alignment wrapText="1"/>
    </xf>
    <xf numFmtId="49" fontId="4" fillId="0" borderId="16" xfId="27" applyNumberFormat="1" applyFont="1" applyFill="1" applyBorder="1" applyAlignment="1"/>
    <xf numFmtId="49" fontId="3" fillId="0" borderId="16" xfId="27" applyNumberFormat="1" applyFont="1" applyFill="1" applyBorder="1" applyAlignment="1"/>
    <xf numFmtId="0" fontId="4" fillId="0" borderId="16" xfId="0" applyFont="1" applyFill="1" applyBorder="1" applyAlignment="1">
      <alignment horizontal="left" wrapText="1"/>
    </xf>
    <xf numFmtId="49" fontId="4" fillId="0" borderId="16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7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left" wrapText="1"/>
    </xf>
    <xf numFmtId="0" fontId="4" fillId="0" borderId="10" xfId="18" applyFont="1" applyFill="1" applyBorder="1" applyAlignment="1">
      <alignment horizontal="center" wrapText="1"/>
    </xf>
    <xf numFmtId="2" fontId="4" fillId="0" borderId="17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2" fontId="4" fillId="0" borderId="26" xfId="0" applyNumberFormat="1" applyFont="1" applyFill="1" applyBorder="1" applyAlignment="1">
      <alignment horizontal="center" wrapText="1"/>
    </xf>
    <xf numFmtId="0" fontId="32" fillId="0" borderId="10" xfId="18" applyFont="1" applyFill="1" applyBorder="1" applyAlignment="1">
      <alignment horizontal="center" wrapText="1"/>
    </xf>
    <xf numFmtId="49" fontId="3" fillId="0" borderId="0" xfId="27" applyNumberFormat="1" applyFont="1" applyFill="1" applyBorder="1"/>
    <xf numFmtId="0" fontId="3" fillId="0" borderId="0" xfId="0" applyFont="1"/>
    <xf numFmtId="49" fontId="4" fillId="0" borderId="0" xfId="27" applyNumberFormat="1" applyFont="1" applyFill="1" applyBorder="1"/>
    <xf numFmtId="164" fontId="4" fillId="0" borderId="0" xfId="27" applyFont="1" applyFill="1" applyBorder="1"/>
    <xf numFmtId="164" fontId="4" fillId="0" borderId="0" xfId="27" applyFont="1" applyFill="1" applyBorder="1" applyAlignment="1">
      <alignment horizontal="center"/>
    </xf>
    <xf numFmtId="164" fontId="4" fillId="0" borderId="25" xfId="27" applyFont="1" applyFill="1" applyBorder="1"/>
    <xf numFmtId="0" fontId="4" fillId="0" borderId="0" xfId="0" applyFont="1"/>
    <xf numFmtId="49" fontId="4" fillId="0" borderId="14" xfId="27" applyNumberFormat="1" applyFont="1" applyFill="1" applyBorder="1"/>
    <xf numFmtId="164" fontId="4" fillId="0" borderId="15" xfId="27" applyFont="1" applyFill="1" applyBorder="1" applyAlignment="1">
      <alignment wrapText="1"/>
    </xf>
    <xf numFmtId="164" fontId="4" fillId="0" borderId="15" xfId="27" applyFont="1" applyFill="1" applyBorder="1" applyAlignment="1">
      <alignment horizontal="center"/>
    </xf>
    <xf numFmtId="164" fontId="4" fillId="0" borderId="26" xfId="27" applyFont="1" applyFill="1" applyBorder="1" applyAlignment="1">
      <alignment horizontal="center"/>
    </xf>
    <xf numFmtId="164" fontId="4" fillId="0" borderId="15" xfId="27" applyFont="1" applyFill="1" applyBorder="1" applyAlignment="1">
      <alignment horizontal="center" wrapText="1"/>
    </xf>
    <xf numFmtId="164" fontId="4" fillId="0" borderId="21" xfId="27" applyFont="1" applyFill="1" applyBorder="1" applyAlignment="1">
      <alignment horizontal="center"/>
    </xf>
    <xf numFmtId="164" fontId="4" fillId="0" borderId="10" xfId="27" applyFont="1" applyFill="1" applyBorder="1" applyAlignment="1">
      <alignment horizontal="center"/>
    </xf>
    <xf numFmtId="164" fontId="4" fillId="0" borderId="10" xfId="27" applyFont="1" applyFill="1" applyBorder="1"/>
    <xf numFmtId="164" fontId="4" fillId="0" borderId="17" xfId="27" applyFont="1" applyFill="1" applyBorder="1"/>
    <xf numFmtId="164" fontId="4" fillId="0" borderId="17" xfId="27" applyFont="1" applyFill="1" applyBorder="1" applyAlignment="1">
      <alignment horizontal="center"/>
    </xf>
    <xf numFmtId="0" fontId="4" fillId="0" borderId="0" xfId="0" applyFont="1" applyFill="1"/>
    <xf numFmtId="164" fontId="4" fillId="0" borderId="26" xfId="27" applyFont="1" applyFill="1" applyBorder="1" applyAlignment="1">
      <alignment wrapText="1"/>
    </xf>
    <xf numFmtId="0" fontId="4" fillId="16" borderId="0" xfId="0" applyFont="1" applyFill="1"/>
    <xf numFmtId="49" fontId="4" fillId="0" borderId="35" xfId="27" applyNumberFormat="1" applyFont="1" applyFill="1" applyBorder="1"/>
    <xf numFmtId="164" fontId="4" fillId="0" borderId="36" xfId="27" applyFont="1" applyFill="1" applyBorder="1"/>
    <xf numFmtId="0" fontId="37" fillId="0" borderId="0" xfId="0" applyFont="1" applyFill="1" applyBorder="1" applyAlignment="1">
      <alignment horizontal="center"/>
    </xf>
    <xf numFmtId="0" fontId="37" fillId="0" borderId="2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164" fontId="4" fillId="0" borderId="21" xfId="27" applyFont="1" applyFill="1" applyBorder="1"/>
    <xf numFmtId="0" fontId="4" fillId="0" borderId="19" xfId="0" applyFont="1" applyFill="1" applyBorder="1" applyAlignment="1">
      <alignment horizontal="center" wrapText="1"/>
    </xf>
    <xf numFmtId="164" fontId="4" fillId="0" borderId="19" xfId="27" applyFont="1" applyFill="1" applyBorder="1" applyAlignment="1">
      <alignment horizontal="center"/>
    </xf>
    <xf numFmtId="164" fontId="4" fillId="0" borderId="19" xfId="27" applyFont="1" applyFill="1" applyBorder="1" applyAlignment="1">
      <alignment horizontal="center" wrapText="1"/>
    </xf>
    <xf numFmtId="164" fontId="4" fillId="0" borderId="20" xfId="27" applyFont="1" applyFill="1" applyBorder="1"/>
    <xf numFmtId="0" fontId="4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/>
    </xf>
    <xf numFmtId="164" fontId="4" fillId="0" borderId="27" xfId="27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 wrapText="1"/>
    </xf>
    <xf numFmtId="49" fontId="4" fillId="0" borderId="22" xfId="0" applyNumberFormat="1" applyFont="1" applyFill="1" applyBorder="1" applyAlignment="1">
      <alignment horizontal="center" wrapText="1"/>
    </xf>
    <xf numFmtId="0" fontId="4" fillId="0" borderId="23" xfId="0" applyNumberFormat="1" applyFont="1" applyFill="1" applyBorder="1" applyAlignment="1">
      <alignment wrapText="1"/>
    </xf>
    <xf numFmtId="2" fontId="7" fillId="0" borderId="23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wrapText="1"/>
    </xf>
    <xf numFmtId="2" fontId="7" fillId="0" borderId="19" xfId="0" applyNumberFormat="1" applyFont="1" applyFill="1" applyBorder="1" applyAlignment="1">
      <alignment horizontal="center"/>
    </xf>
    <xf numFmtId="164" fontId="4" fillId="0" borderId="19" xfId="27" applyFont="1" applyFill="1" applyBorder="1"/>
    <xf numFmtId="0" fontId="4" fillId="0" borderId="0" xfId="0" applyFont="1" applyBorder="1" applyAlignment="1">
      <alignment horizontal="center"/>
    </xf>
    <xf numFmtId="166" fontId="4" fillId="15" borderId="10" xfId="0" applyNumberFormat="1" applyFont="1" applyFill="1" applyBorder="1" applyAlignment="1">
      <alignment horizontal="center" wrapText="1"/>
    </xf>
    <xf numFmtId="166" fontId="4" fillId="0" borderId="10" xfId="0" applyNumberFormat="1" applyFont="1" applyBorder="1" applyAlignment="1">
      <alignment horizontal="center" wrapText="1"/>
    </xf>
    <xf numFmtId="166" fontId="4" fillId="0" borderId="10" xfId="0" applyNumberFormat="1" applyFont="1" applyFill="1" applyBorder="1" applyAlignment="1">
      <alignment horizontal="center" wrapText="1"/>
    </xf>
    <xf numFmtId="166" fontId="4" fillId="15" borderId="0" xfId="0" applyNumberFormat="1" applyFont="1" applyFill="1" applyBorder="1" applyAlignment="1">
      <alignment horizontal="center" wrapText="1"/>
    </xf>
    <xf numFmtId="166" fontId="4" fillId="0" borderId="0" xfId="0" applyNumberFormat="1" applyFont="1" applyBorder="1" applyAlignment="1">
      <alignment horizontal="center" wrapText="1"/>
    </xf>
    <xf numFmtId="166" fontId="4" fillId="0" borderId="0" xfId="0" applyNumberFormat="1" applyFont="1" applyFill="1" applyBorder="1" applyAlignment="1">
      <alignment horizontal="center" wrapText="1"/>
    </xf>
    <xf numFmtId="0" fontId="37" fillId="15" borderId="0" xfId="0" applyFont="1" applyFill="1" applyBorder="1" applyAlignment="1">
      <alignment horizontal="center"/>
    </xf>
    <xf numFmtId="49" fontId="4" fillId="15" borderId="10" xfId="0" applyNumberFormat="1" applyFont="1" applyFill="1" applyBorder="1" applyAlignment="1">
      <alignment horizontal="center" wrapText="1"/>
    </xf>
    <xf numFmtId="1" fontId="4" fillId="15" borderId="10" xfId="0" applyNumberFormat="1" applyFont="1" applyFill="1" applyBorder="1" applyAlignment="1">
      <alignment wrapText="1"/>
    </xf>
    <xf numFmtId="1" fontId="4" fillId="15" borderId="10" xfId="0" applyNumberFormat="1" applyFont="1" applyFill="1" applyBorder="1" applyAlignment="1">
      <alignment horizontal="center" wrapText="1"/>
    </xf>
    <xf numFmtId="164" fontId="4" fillId="15" borderId="10" xfId="0" applyNumberFormat="1" applyFont="1" applyFill="1" applyBorder="1" applyAlignment="1">
      <alignment horizontal="center" wrapText="1"/>
    </xf>
    <xf numFmtId="167" fontId="4" fillId="15" borderId="10" xfId="27" applyNumberFormat="1" applyFont="1" applyFill="1" applyBorder="1" applyAlignment="1">
      <alignment wrapText="1"/>
    </xf>
    <xf numFmtId="167" fontId="4" fillId="15" borderId="10" xfId="27" applyNumberFormat="1" applyFont="1" applyFill="1" applyBorder="1" applyAlignment="1">
      <alignment horizontal="center" wrapText="1"/>
    </xf>
    <xf numFmtId="167" fontId="4" fillId="0" borderId="10" xfId="27" applyNumberFormat="1" applyFont="1" applyFill="1" applyBorder="1" applyAlignment="1">
      <alignment wrapText="1"/>
    </xf>
    <xf numFmtId="49" fontId="4" fillId="15" borderId="16" xfId="0" applyNumberFormat="1" applyFont="1" applyFill="1" applyBorder="1" applyAlignment="1">
      <alignment horizontal="center" wrapText="1"/>
    </xf>
    <xf numFmtId="167" fontId="4" fillId="0" borderId="17" xfId="27" applyNumberFormat="1" applyFont="1" applyFill="1" applyBorder="1" applyAlignment="1">
      <alignment horizontal="center" wrapText="1"/>
    </xf>
    <xf numFmtId="0" fontId="4" fillId="15" borderId="10" xfId="0" applyFont="1" applyFill="1" applyBorder="1" applyAlignment="1">
      <alignment horizontal="center" wrapText="1"/>
    </xf>
    <xf numFmtId="49" fontId="4" fillId="15" borderId="16" xfId="0" applyNumberFormat="1" applyFont="1" applyFill="1" applyBorder="1" applyAlignment="1">
      <alignment horizontal="center"/>
    </xf>
    <xf numFmtId="1" fontId="4" fillId="15" borderId="10" xfId="0" applyNumberFormat="1" applyFont="1" applyFill="1" applyBorder="1"/>
    <xf numFmtId="0" fontId="3" fillId="15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164" fontId="4" fillId="15" borderId="10" xfId="27" applyFont="1" applyFill="1" applyBorder="1" applyAlignment="1">
      <alignment horizontal="center" wrapText="1"/>
    </xf>
    <xf numFmtId="164" fontId="4" fillId="15" borderId="26" xfId="27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0" xfId="27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Fill="1" applyBorder="1" applyAlignment="1">
      <alignment horizontal="center" wrapText="1"/>
    </xf>
    <xf numFmtId="0" fontId="0" fillId="0" borderId="0" xfId="0" applyBorder="1" applyAlignment="1"/>
    <xf numFmtId="2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/>
    <xf numFmtId="0" fontId="9" fillId="0" borderId="10" xfId="0" applyFont="1" applyFill="1" applyBorder="1" applyAlignment="1"/>
    <xf numFmtId="2" fontId="9" fillId="0" borderId="23" xfId="0" applyNumberFormat="1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36" fillId="0" borderId="12" xfId="0" applyFont="1" applyFill="1" applyBorder="1" applyAlignment="1">
      <alignment horizontal="center" wrapText="1"/>
    </xf>
    <xf numFmtId="0" fontId="0" fillId="0" borderId="12" xfId="0" applyBorder="1" applyAlignment="1"/>
    <xf numFmtId="0" fontId="0" fillId="0" borderId="32" xfId="0" applyBorder="1" applyAlignment="1"/>
    <xf numFmtId="164" fontId="3" fillId="0" borderId="0" xfId="27" applyFont="1" applyFill="1" applyBorder="1" applyAlignment="1">
      <alignment horizontal="center" wrapText="1"/>
    </xf>
    <xf numFmtId="164" fontId="4" fillId="0" borderId="10" xfId="27" applyFont="1" applyFill="1" applyBorder="1" applyAlignment="1">
      <alignment wrapText="1"/>
    </xf>
    <xf numFmtId="164" fontId="4" fillId="0" borderId="10" xfId="27" applyFont="1" applyFill="1" applyBorder="1" applyAlignment="1"/>
    <xf numFmtId="0" fontId="0" fillId="0" borderId="37" xfId="0" applyBorder="1" applyAlignment="1"/>
    <xf numFmtId="164" fontId="4" fillId="0" borderId="10" xfId="27" applyNumberFormat="1" applyFont="1" applyFill="1" applyBorder="1" applyAlignment="1">
      <alignment wrapText="1"/>
    </xf>
    <xf numFmtId="164" fontId="4" fillId="0" borderId="10" xfId="27" applyNumberFormat="1" applyFont="1" applyFill="1" applyBorder="1" applyAlignment="1"/>
    <xf numFmtId="1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/>
    <xf numFmtId="0" fontId="0" fillId="0" borderId="0" xfId="0" applyAlignment="1"/>
    <xf numFmtId="0" fontId="41" fillId="0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vertical="center"/>
    </xf>
    <xf numFmtId="49" fontId="6" fillId="0" borderId="38" xfId="0" applyNumberFormat="1" applyFont="1" applyFill="1" applyBorder="1" applyAlignment="1">
      <alignment horizontal="center" wrapText="1"/>
    </xf>
    <xf numFmtId="0" fontId="48" fillId="0" borderId="39" xfId="0" applyFont="1" applyBorder="1" applyAlignment="1">
      <alignment wrapText="1"/>
    </xf>
    <xf numFmtId="0" fontId="48" fillId="0" borderId="40" xfId="0" applyFont="1" applyBorder="1" applyAlignment="1">
      <alignment wrapText="1"/>
    </xf>
    <xf numFmtId="0" fontId="37" fillId="1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/>
    <xf numFmtId="2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wrapText="1"/>
    </xf>
    <xf numFmtId="2" fontId="4" fillId="0" borderId="19" xfId="0" applyNumberFormat="1" applyFont="1" applyFill="1" applyBorder="1" applyAlignment="1"/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/>
    <xf numFmtId="1" fontId="36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/>
    <xf numFmtId="0" fontId="41" fillId="0" borderId="0" xfId="0" applyFont="1" applyFill="1" applyBorder="1" applyAlignment="1">
      <alignment horizontal="center" wrapText="1"/>
    </xf>
    <xf numFmtId="165" fontId="4" fillId="15" borderId="23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9" fontId="41" fillId="0" borderId="39" xfId="0" applyNumberFormat="1" applyFont="1" applyFill="1" applyBorder="1" applyAlignment="1">
      <alignment horizontal="center" vertical="center" wrapText="1"/>
    </xf>
    <xf numFmtId="0" fontId="42" fillId="0" borderId="39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wrapText="1"/>
    </xf>
    <xf numFmtId="0" fontId="47" fillId="0" borderId="39" xfId="0" applyFont="1" applyBorder="1" applyAlignment="1">
      <alignment wrapText="1"/>
    </xf>
    <xf numFmtId="0" fontId="0" fillId="0" borderId="39" xfId="0" applyBorder="1" applyAlignment="1"/>
    <xf numFmtId="0" fontId="0" fillId="0" borderId="41" xfId="0" applyBorder="1" applyAlignment="1"/>
    <xf numFmtId="0" fontId="4" fillId="0" borderId="23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5" fontId="4" fillId="0" borderId="23" xfId="0" applyNumberFormat="1" applyFont="1" applyFill="1" applyBorder="1" applyAlignment="1">
      <alignment horizontal="right" vertical="center" indent="1"/>
    </xf>
    <xf numFmtId="165" fontId="0" fillId="0" borderId="26" xfId="0" applyNumberFormat="1" applyFont="1" applyBorder="1" applyAlignment="1">
      <alignment horizontal="right" vertical="center" indent="1"/>
    </xf>
    <xf numFmtId="0" fontId="6" fillId="0" borderId="39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30" fillId="0" borderId="23" xfId="0" applyNumberFormat="1" applyFont="1" applyFill="1" applyBorder="1" applyAlignment="1"/>
    <xf numFmtId="0" fontId="0" fillId="0" borderId="26" xfId="0" applyBorder="1" applyAlignment="1"/>
    <xf numFmtId="1" fontId="38" fillId="0" borderId="10" xfId="0" applyNumberFormat="1" applyFont="1" applyFill="1" applyBorder="1" applyAlignment="1">
      <alignment horizontal="left" wrapText="1"/>
    </xf>
    <xf numFmtId="0" fontId="40" fillId="0" borderId="10" xfId="0" applyFont="1" applyFill="1" applyBorder="1" applyAlignment="1"/>
    <xf numFmtId="164" fontId="38" fillId="0" borderId="10" xfId="27" applyFont="1" applyFill="1" applyBorder="1" applyAlignment="1">
      <alignment wrapText="1"/>
    </xf>
    <xf numFmtId="164" fontId="39" fillId="0" borderId="10" xfId="27" applyFont="1" applyFill="1" applyBorder="1" applyAlignment="1"/>
    <xf numFmtId="2" fontId="37" fillId="0" borderId="0" xfId="0" applyNumberFormat="1" applyFont="1" applyFill="1" applyBorder="1" applyAlignment="1">
      <alignment horizontal="center"/>
    </xf>
    <xf numFmtId="49" fontId="43" fillId="0" borderId="12" xfId="0" applyNumberFormat="1" applyFont="1" applyFill="1" applyBorder="1" applyAlignment="1">
      <alignment wrapText="1"/>
    </xf>
    <xf numFmtId="0" fontId="0" fillId="0" borderId="12" xfId="0" applyFill="1" applyBorder="1" applyAlignment="1"/>
    <xf numFmtId="2" fontId="3" fillId="0" borderId="31" xfId="0" applyNumberFormat="1" applyFont="1" applyFill="1" applyBorder="1" applyAlignment="1">
      <alignment wrapText="1"/>
    </xf>
    <xf numFmtId="0" fontId="38" fillId="0" borderId="10" xfId="0" applyFont="1" applyFill="1" applyBorder="1" applyAlignment="1">
      <alignment horizontal="left" wrapText="1"/>
    </xf>
    <xf numFmtId="0" fontId="40" fillId="0" borderId="10" xfId="0" applyFont="1" applyFill="1" applyBorder="1" applyAlignment="1">
      <alignment horizontal="left" wrapText="1"/>
    </xf>
    <xf numFmtId="49" fontId="4" fillId="0" borderId="23" xfId="0" applyNumberFormat="1" applyFont="1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37" fillId="0" borderId="25" xfId="0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wrapText="1"/>
    </xf>
    <xf numFmtId="2" fontId="4" fillId="0" borderId="42" xfId="0" applyNumberFormat="1" applyFont="1" applyFill="1" applyBorder="1" applyAlignment="1"/>
    <xf numFmtId="0" fontId="0" fillId="0" borderId="42" xfId="0" applyBorder="1" applyAlignment="1"/>
    <xf numFmtId="0" fontId="0" fillId="0" borderId="0" xfId="0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1" fontId="3" fillId="0" borderId="0" xfId="0" applyNumberFormat="1" applyFont="1" applyFill="1" applyBorder="1" applyAlignment="1">
      <alignment horizontal="center"/>
    </xf>
    <xf numFmtId="2" fontId="37" fillId="0" borderId="0" xfId="0" applyNumberFormat="1" applyFont="1" applyFill="1" applyBorder="1" applyAlignment="1">
      <alignment horizontal="center" wrapText="1"/>
    </xf>
    <xf numFmtId="1" fontId="4" fillId="0" borderId="23" xfId="0" applyNumberFormat="1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1" fontId="4" fillId="0" borderId="23" xfId="0" applyNumberFormat="1" applyFont="1" applyFill="1" applyBorder="1" applyAlignment="1"/>
    <xf numFmtId="0" fontId="0" fillId="0" borderId="26" xfId="0" applyFill="1" applyBorder="1" applyAlignment="1"/>
    <xf numFmtId="49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0" fontId="37" fillId="15" borderId="0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left" wrapText="1"/>
    </xf>
    <xf numFmtId="4" fontId="7" fillId="0" borderId="0" xfId="0" applyNumberFormat="1" applyFont="1" applyBorder="1" applyAlignment="1">
      <alignment horizontal="left" wrapText="1"/>
    </xf>
    <xf numFmtId="4" fontId="4" fillId="0" borderId="12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right"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Alignment="1">
      <alignment horizontal="center" wrapText="1"/>
    </xf>
  </cellXfs>
  <cellStyles count="29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калькуляции" xfId="18"/>
    <cellStyle name="Обычный_Прямые расходы В" xfId="19"/>
    <cellStyle name="Обычный_Формы бюджетов ГРГ 2005_06_21_Приложени В к приказу Коркинский филиал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Стиль 1" xfId="25"/>
    <cellStyle name="Текст предупреждения" xfId="26" builtinId="11" customBuiltin="1"/>
    <cellStyle name="Финансовый" xfId="27" builtinId="3"/>
    <cellStyle name="Хороший" xfId="2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15"/>
  <sheetViews>
    <sheetView tabSelected="1" view="pageBreakPreview" zoomScaleNormal="100" zoomScaleSheetLayoutView="100" workbookViewId="0">
      <selection activeCell="D13" sqref="D13"/>
    </sheetView>
  </sheetViews>
  <sheetFormatPr defaultRowHeight="12.75" x14ac:dyDescent="0.2"/>
  <cols>
    <col min="1" max="1" width="10.5703125" style="1" customWidth="1"/>
    <col min="2" max="2" width="42.28515625" style="1" customWidth="1"/>
    <col min="3" max="3" width="9.85546875" style="1" customWidth="1"/>
    <col min="4" max="4" width="18.42578125" style="1" customWidth="1"/>
    <col min="5" max="5" width="20.5703125" style="67" customWidth="1"/>
    <col min="6" max="16384" width="9.140625" style="1"/>
  </cols>
  <sheetData>
    <row r="1" spans="1:5" ht="15.75" x14ac:dyDescent="0.2">
      <c r="D1" s="348"/>
      <c r="E1" s="348"/>
    </row>
    <row r="2" spans="1:5" ht="15" customHeight="1" x14ac:dyDescent="0.25">
      <c r="A2" s="352" t="s">
        <v>3536</v>
      </c>
      <c r="B2" s="353"/>
      <c r="C2" s="353"/>
      <c r="D2" s="353"/>
      <c r="E2" s="353"/>
    </row>
    <row r="3" spans="1:5" ht="53.25" customHeight="1" x14ac:dyDescent="0.2">
      <c r="A3" s="349" t="s">
        <v>3545</v>
      </c>
      <c r="B3" s="349"/>
      <c r="C3" s="349"/>
      <c r="D3" s="349"/>
      <c r="E3" s="349"/>
    </row>
    <row r="4" spans="1:5" ht="13.5" customHeight="1" x14ac:dyDescent="0.2">
      <c r="A4" s="349" t="s">
        <v>3543</v>
      </c>
      <c r="B4" s="349"/>
      <c r="C4" s="349"/>
      <c r="D4" s="349"/>
      <c r="E4" s="349"/>
    </row>
    <row r="5" spans="1:5" ht="12" customHeight="1" x14ac:dyDescent="0.2"/>
    <row r="6" spans="1:5" ht="56.25" customHeight="1" x14ac:dyDescent="0.2">
      <c r="A6" s="350" t="s">
        <v>0</v>
      </c>
      <c r="B6" s="350" t="s">
        <v>2</v>
      </c>
      <c r="C6" s="350" t="s">
        <v>1</v>
      </c>
      <c r="D6" s="346" t="s">
        <v>3540</v>
      </c>
      <c r="E6" s="346"/>
    </row>
    <row r="7" spans="1:5" ht="47.25" customHeight="1" x14ac:dyDescent="0.2">
      <c r="A7" s="351"/>
      <c r="B7" s="351"/>
      <c r="C7" s="351"/>
      <c r="D7" s="2" t="s">
        <v>3539</v>
      </c>
      <c r="E7" s="68" t="s">
        <v>3538</v>
      </c>
    </row>
    <row r="8" spans="1:5" ht="15" customHeight="1" x14ac:dyDescent="0.2">
      <c r="A8" s="4">
        <v>1</v>
      </c>
      <c r="B8" s="4">
        <v>2</v>
      </c>
      <c r="C8" s="4">
        <v>3</v>
      </c>
      <c r="D8" s="4">
        <v>10</v>
      </c>
      <c r="E8" s="4">
        <v>12</v>
      </c>
    </row>
    <row r="9" spans="1:5" s="278" customFormat="1" ht="38.25" x14ac:dyDescent="0.2">
      <c r="A9" s="95" t="s">
        <v>3338</v>
      </c>
      <c r="B9" s="275" t="s">
        <v>3339</v>
      </c>
      <c r="C9" s="276" t="s">
        <v>3340</v>
      </c>
      <c r="D9" s="101">
        <v>1491.85</v>
      </c>
      <c r="E9" s="277">
        <v>1790</v>
      </c>
    </row>
    <row r="10" spans="1:5" s="278" customFormat="1" x14ac:dyDescent="0.2">
      <c r="A10" s="95"/>
      <c r="B10" s="275"/>
      <c r="C10" s="276"/>
      <c r="D10" s="101"/>
      <c r="E10" s="277"/>
    </row>
    <row r="11" spans="1:5" s="278" customFormat="1" ht="51" x14ac:dyDescent="0.2">
      <c r="A11" s="95" t="s">
        <v>3341</v>
      </c>
      <c r="B11" s="275" t="s">
        <v>3342</v>
      </c>
      <c r="C11" s="276" t="s">
        <v>3340</v>
      </c>
      <c r="D11" s="279">
        <v>2288.64</v>
      </c>
      <c r="E11" s="277">
        <v>2746</v>
      </c>
    </row>
    <row r="12" spans="1:5" s="278" customFormat="1" x14ac:dyDescent="0.2">
      <c r="A12" s="95"/>
      <c r="B12" s="275"/>
      <c r="C12" s="280"/>
      <c r="D12" s="101"/>
      <c r="E12" s="277"/>
    </row>
    <row r="13" spans="1:5" s="278" customFormat="1" ht="51" x14ac:dyDescent="0.2">
      <c r="A13" s="95" t="s">
        <v>3343</v>
      </c>
      <c r="B13" s="275" t="s">
        <v>3344</v>
      </c>
      <c r="C13" s="276" t="s">
        <v>3345</v>
      </c>
      <c r="D13" s="101"/>
      <c r="E13" s="277"/>
    </row>
    <row r="14" spans="1:5" s="278" customFormat="1" ht="51" x14ac:dyDescent="0.2">
      <c r="A14" s="95" t="s">
        <v>3346</v>
      </c>
      <c r="B14" s="275" t="s">
        <v>3347</v>
      </c>
      <c r="C14" s="276" t="s">
        <v>67</v>
      </c>
      <c r="D14" s="101">
        <v>978.38</v>
      </c>
      <c r="E14" s="277">
        <v>1174</v>
      </c>
    </row>
    <row r="15" spans="1:5" s="278" customFormat="1" ht="15.75" customHeight="1" x14ac:dyDescent="0.2">
      <c r="A15" s="180" t="s">
        <v>3348</v>
      </c>
      <c r="B15" s="275" t="s">
        <v>3349</v>
      </c>
      <c r="C15" s="276" t="s">
        <v>3350</v>
      </c>
      <c r="D15" s="101">
        <v>4.49</v>
      </c>
      <c r="E15" s="101">
        <v>5</v>
      </c>
    </row>
    <row r="16" spans="1:5" s="282" customFormat="1" ht="12.75" customHeight="1" x14ac:dyDescent="0.2">
      <c r="A16" s="281"/>
      <c r="B16" s="347" t="s">
        <v>3351</v>
      </c>
      <c r="C16" s="347"/>
      <c r="D16" s="347"/>
      <c r="E16" s="347"/>
    </row>
    <row r="17" spans="1:5" s="287" customFormat="1" ht="6.75" customHeight="1" thickBot="1" x14ac:dyDescent="0.25">
      <c r="A17" s="283"/>
      <c r="B17" s="284"/>
      <c r="C17" s="285"/>
      <c r="D17" s="286"/>
      <c r="E17" s="284"/>
    </row>
    <row r="18" spans="1:5" s="287" customFormat="1" ht="25.5" x14ac:dyDescent="0.2">
      <c r="A18" s="288" t="s">
        <v>3352</v>
      </c>
      <c r="B18" s="289" t="s">
        <v>3353</v>
      </c>
      <c r="C18" s="290" t="s">
        <v>67</v>
      </c>
      <c r="D18" s="291">
        <v>1766.02</v>
      </c>
      <c r="E18" s="293">
        <v>2119</v>
      </c>
    </row>
    <row r="19" spans="1:5" s="287" customFormat="1" x14ac:dyDescent="0.2">
      <c r="A19" s="261"/>
      <c r="B19" s="159" t="s">
        <v>3354</v>
      </c>
      <c r="C19" s="294"/>
      <c r="D19" s="295"/>
      <c r="E19" s="296"/>
    </row>
    <row r="20" spans="1:5" s="287" customFormat="1" ht="25.5" x14ac:dyDescent="0.2">
      <c r="A20" s="261" t="s">
        <v>3355</v>
      </c>
      <c r="B20" s="159" t="s">
        <v>3356</v>
      </c>
      <c r="C20" s="294" t="s">
        <v>67</v>
      </c>
      <c r="D20" s="291">
        <v>1408.65</v>
      </c>
      <c r="E20" s="297">
        <v>1690</v>
      </c>
    </row>
    <row r="21" spans="1:5" s="287" customFormat="1" x14ac:dyDescent="0.2">
      <c r="A21" s="261"/>
      <c r="B21" s="159"/>
      <c r="C21" s="294"/>
      <c r="D21" s="295"/>
      <c r="E21" s="296"/>
    </row>
    <row r="22" spans="1:5" s="287" customFormat="1" ht="38.25" x14ac:dyDescent="0.2">
      <c r="A22" s="261" t="s">
        <v>3357</v>
      </c>
      <c r="B22" s="159" t="s">
        <v>3358</v>
      </c>
      <c r="C22" s="294" t="s">
        <v>67</v>
      </c>
      <c r="D22" s="291">
        <v>1398.23</v>
      </c>
      <c r="E22" s="297">
        <v>1678</v>
      </c>
    </row>
    <row r="23" spans="1:5" s="287" customFormat="1" x14ac:dyDescent="0.2">
      <c r="A23" s="261"/>
      <c r="B23" s="159"/>
      <c r="C23" s="294"/>
      <c r="D23" s="295"/>
      <c r="E23" s="296"/>
    </row>
    <row r="24" spans="1:5" s="287" customFormat="1" ht="25.5" x14ac:dyDescent="0.2">
      <c r="A24" s="261" t="s">
        <v>3359</v>
      </c>
      <c r="B24" s="159" t="s">
        <v>3360</v>
      </c>
      <c r="C24" s="294" t="s">
        <v>67</v>
      </c>
      <c r="D24" s="291">
        <v>3351.14</v>
      </c>
      <c r="E24" s="297">
        <v>4021</v>
      </c>
    </row>
    <row r="25" spans="1:5" s="287" customFormat="1" x14ac:dyDescent="0.2">
      <c r="A25" s="261"/>
      <c r="B25" s="159" t="s">
        <v>3361</v>
      </c>
      <c r="C25" s="294"/>
      <c r="D25" s="295"/>
      <c r="E25" s="296"/>
    </row>
    <row r="26" spans="1:5" s="287" customFormat="1" x14ac:dyDescent="0.2">
      <c r="A26" s="261" t="s">
        <v>3362</v>
      </c>
      <c r="B26" s="159" t="s">
        <v>3363</v>
      </c>
      <c r="C26" s="294" t="s">
        <v>67</v>
      </c>
      <c r="D26" s="291">
        <v>8605.31</v>
      </c>
      <c r="E26" s="297">
        <v>10326</v>
      </c>
    </row>
    <row r="27" spans="1:5" s="287" customFormat="1" x14ac:dyDescent="0.2">
      <c r="A27" s="261"/>
      <c r="B27" s="159"/>
      <c r="C27" s="294"/>
      <c r="D27" s="295"/>
      <c r="E27" s="296"/>
    </row>
    <row r="28" spans="1:5" s="287" customFormat="1" x14ac:dyDescent="0.2">
      <c r="A28" s="261" t="s">
        <v>3364</v>
      </c>
      <c r="B28" s="159" t="s">
        <v>3365</v>
      </c>
      <c r="C28" s="294" t="s">
        <v>67</v>
      </c>
      <c r="D28" s="291">
        <v>14601.6</v>
      </c>
      <c r="E28" s="297">
        <v>17522</v>
      </c>
    </row>
    <row r="29" spans="1:5" s="287" customFormat="1" x14ac:dyDescent="0.2">
      <c r="A29" s="261"/>
      <c r="B29" s="159"/>
      <c r="C29" s="294"/>
      <c r="D29" s="295"/>
      <c r="E29" s="296"/>
    </row>
    <row r="30" spans="1:5" s="287" customFormat="1" x14ac:dyDescent="0.2">
      <c r="A30" s="261" t="s">
        <v>3366</v>
      </c>
      <c r="B30" s="159" t="s">
        <v>3367</v>
      </c>
      <c r="C30" s="294" t="s">
        <v>3368</v>
      </c>
      <c r="D30" s="291">
        <v>10104.379999999999</v>
      </c>
      <c r="E30" s="297">
        <v>12125</v>
      </c>
    </row>
    <row r="31" spans="1:5" s="287" customFormat="1" x14ac:dyDescent="0.2">
      <c r="A31" s="261"/>
      <c r="B31" s="159"/>
      <c r="C31" s="294"/>
      <c r="D31" s="295"/>
      <c r="E31" s="296"/>
    </row>
    <row r="32" spans="1:5" s="287" customFormat="1" ht="25.5" x14ac:dyDescent="0.2">
      <c r="A32" s="261" t="s">
        <v>3369</v>
      </c>
      <c r="B32" s="159" t="s">
        <v>3370</v>
      </c>
      <c r="C32" s="294"/>
      <c r="D32" s="291">
        <v>1259.56</v>
      </c>
      <c r="E32" s="297">
        <v>1511</v>
      </c>
    </row>
    <row r="33" spans="1:5" s="287" customFormat="1" x14ac:dyDescent="0.2">
      <c r="A33" s="261"/>
      <c r="B33" s="159"/>
      <c r="C33" s="294"/>
      <c r="D33" s="295"/>
      <c r="E33" s="296"/>
    </row>
    <row r="34" spans="1:5" s="298" customFormat="1" ht="25.5" x14ac:dyDescent="0.2">
      <c r="A34" s="261" t="s">
        <v>3371</v>
      </c>
      <c r="B34" s="159" t="s">
        <v>3372</v>
      </c>
      <c r="C34" s="294" t="s">
        <v>3373</v>
      </c>
      <c r="D34" s="291">
        <v>399.02</v>
      </c>
      <c r="E34" s="297">
        <v>479</v>
      </c>
    </row>
    <row r="35" spans="1:5" s="298" customFormat="1" ht="25.5" x14ac:dyDescent="0.2">
      <c r="A35" s="261"/>
      <c r="B35" s="159" t="s">
        <v>3374</v>
      </c>
      <c r="C35" s="294"/>
      <c r="D35" s="295"/>
      <c r="E35" s="296"/>
    </row>
    <row r="36" spans="1:5" s="298" customFormat="1" ht="9" customHeight="1" x14ac:dyDescent="0.2">
      <c r="A36" s="261"/>
      <c r="B36" s="159"/>
      <c r="C36" s="294"/>
      <c r="D36" s="295"/>
      <c r="E36" s="296"/>
    </row>
    <row r="37" spans="1:5" s="287" customFormat="1" ht="25.5" x14ac:dyDescent="0.2">
      <c r="A37" s="261" t="s">
        <v>3375</v>
      </c>
      <c r="B37" s="159" t="s">
        <v>3376</v>
      </c>
      <c r="C37" s="294" t="s">
        <v>3373</v>
      </c>
      <c r="D37" s="294">
        <v>839.7</v>
      </c>
      <c r="E37" s="297">
        <v>1008</v>
      </c>
    </row>
    <row r="38" spans="1:5" s="287" customFormat="1" x14ac:dyDescent="0.2">
      <c r="A38" s="261"/>
      <c r="B38" s="159" t="s">
        <v>3377</v>
      </c>
      <c r="C38" s="294"/>
      <c r="D38" s="295"/>
      <c r="E38" s="296"/>
    </row>
    <row r="39" spans="1:5" s="287" customFormat="1" ht="25.5" x14ac:dyDescent="0.2">
      <c r="A39" s="261" t="s">
        <v>3378</v>
      </c>
      <c r="B39" s="159" t="s">
        <v>3379</v>
      </c>
      <c r="C39" s="294" t="s">
        <v>3373</v>
      </c>
      <c r="D39" s="294">
        <v>602.37</v>
      </c>
      <c r="E39" s="297">
        <v>723</v>
      </c>
    </row>
    <row r="40" spans="1:5" s="287" customFormat="1" x14ac:dyDescent="0.2">
      <c r="A40" s="261"/>
      <c r="B40" s="159" t="s">
        <v>3380</v>
      </c>
      <c r="C40" s="294"/>
      <c r="D40" s="295"/>
      <c r="E40" s="296"/>
    </row>
    <row r="41" spans="1:5" s="287" customFormat="1" ht="25.5" x14ac:dyDescent="0.2">
      <c r="A41" s="261" t="s">
        <v>3381</v>
      </c>
      <c r="B41" s="159" t="s">
        <v>3382</v>
      </c>
      <c r="C41" s="294" t="s">
        <v>67</v>
      </c>
      <c r="D41" s="294">
        <v>672.95</v>
      </c>
      <c r="E41" s="297">
        <v>808</v>
      </c>
    </row>
    <row r="42" spans="1:5" s="287" customFormat="1" x14ac:dyDescent="0.2">
      <c r="A42" s="261"/>
      <c r="B42" s="159"/>
      <c r="C42" s="294"/>
      <c r="D42" s="295"/>
      <c r="E42" s="296"/>
    </row>
    <row r="43" spans="1:5" s="287" customFormat="1" x14ac:dyDescent="0.2">
      <c r="A43" s="254" t="s">
        <v>3383</v>
      </c>
      <c r="B43" s="159" t="s">
        <v>3384</v>
      </c>
      <c r="C43" s="294"/>
      <c r="D43" s="294"/>
      <c r="E43" s="297"/>
    </row>
    <row r="44" spans="1:5" s="287" customFormat="1" x14ac:dyDescent="0.2">
      <c r="A44" s="254"/>
      <c r="B44" s="159"/>
      <c r="C44" s="294"/>
      <c r="D44" s="295"/>
      <c r="E44" s="295"/>
    </row>
    <row r="45" spans="1:5" s="300" customFormat="1" ht="25.5" x14ac:dyDescent="0.2">
      <c r="A45" s="257" t="s">
        <v>3385</v>
      </c>
      <c r="B45" s="299" t="s">
        <v>3386</v>
      </c>
      <c r="C45" s="291" t="s">
        <v>67</v>
      </c>
      <c r="D45" s="294">
        <v>134.66999999999999</v>
      </c>
      <c r="E45" s="297">
        <v>162</v>
      </c>
    </row>
    <row r="46" spans="1:5" s="287" customFormat="1" ht="12.75" customHeight="1" x14ac:dyDescent="0.2">
      <c r="A46" s="301"/>
      <c r="B46" s="284" t="s">
        <v>61</v>
      </c>
      <c r="C46" s="285"/>
      <c r="D46" s="284"/>
      <c r="E46" s="302"/>
    </row>
    <row r="47" spans="1:5" s="287" customFormat="1" x14ac:dyDescent="0.2">
      <c r="A47" s="301"/>
      <c r="B47" s="284" t="s">
        <v>3387</v>
      </c>
      <c r="C47" s="285"/>
      <c r="D47" s="284"/>
      <c r="E47" s="302"/>
    </row>
    <row r="48" spans="1:5" s="287" customFormat="1" x14ac:dyDescent="0.2">
      <c r="A48" s="301"/>
      <c r="B48" s="284" t="s">
        <v>3388</v>
      </c>
      <c r="C48" s="285"/>
      <c r="D48" s="284"/>
      <c r="E48" s="302"/>
    </row>
    <row r="49" spans="1:5" s="287" customFormat="1" x14ac:dyDescent="0.2">
      <c r="A49" s="301"/>
      <c r="B49" s="284" t="s">
        <v>3389</v>
      </c>
      <c r="C49" s="285"/>
      <c r="D49" s="284"/>
      <c r="E49" s="302"/>
    </row>
    <row r="50" spans="1:5" s="287" customFormat="1" x14ac:dyDescent="0.2">
      <c r="A50" s="301"/>
      <c r="B50" s="284" t="s">
        <v>3390</v>
      </c>
      <c r="C50" s="285"/>
      <c r="D50" s="284"/>
      <c r="E50" s="302"/>
    </row>
    <row r="51" spans="1:5" s="287" customFormat="1" x14ac:dyDescent="0.2">
      <c r="A51" s="301"/>
      <c r="B51" s="284" t="s">
        <v>3391</v>
      </c>
      <c r="C51" s="285"/>
      <c r="D51" s="284"/>
      <c r="E51" s="302"/>
    </row>
    <row r="52" spans="1:5" s="287" customFormat="1" x14ac:dyDescent="0.2">
      <c r="A52" s="301"/>
      <c r="B52" s="284" t="s">
        <v>3392</v>
      </c>
      <c r="C52" s="285"/>
      <c r="D52" s="284"/>
      <c r="E52" s="302"/>
    </row>
    <row r="53" spans="1:5" s="287" customFormat="1" x14ac:dyDescent="0.2">
      <c r="A53" s="301"/>
      <c r="B53" s="284" t="s">
        <v>3393</v>
      </c>
      <c r="C53" s="285"/>
      <c r="D53" s="284"/>
      <c r="E53" s="302"/>
    </row>
    <row r="54" spans="1:5" s="287" customFormat="1" x14ac:dyDescent="0.2">
      <c r="A54" s="301"/>
      <c r="B54" s="284" t="s">
        <v>3394</v>
      </c>
      <c r="C54" s="285"/>
      <c r="D54" s="284"/>
      <c r="E54" s="302"/>
    </row>
    <row r="55" spans="1:5" ht="8.25" customHeight="1" x14ac:dyDescent="0.2">
      <c r="A55" s="82"/>
      <c r="B55" s="89"/>
      <c r="C55" s="89"/>
      <c r="D55" s="89"/>
      <c r="E55" s="89"/>
    </row>
    <row r="56" spans="1:5" ht="14.25" customHeight="1" x14ac:dyDescent="0.2">
      <c r="A56" s="354" t="s">
        <v>3038</v>
      </c>
      <c r="B56" s="355"/>
      <c r="C56" s="355"/>
      <c r="D56" s="355"/>
      <c r="E56" s="355"/>
    </row>
    <row r="57" spans="1:5" ht="12.75" customHeight="1" x14ac:dyDescent="0.2">
      <c r="A57" s="236"/>
      <c r="B57" s="237"/>
      <c r="C57" s="237"/>
      <c r="D57" s="79">
        <v>1.25</v>
      </c>
      <c r="E57" s="238"/>
    </row>
    <row r="58" spans="1:5" ht="33.75" customHeight="1" x14ac:dyDescent="0.2">
      <c r="A58" s="239" t="s">
        <v>3039</v>
      </c>
      <c r="B58" s="240" t="s">
        <v>3040</v>
      </c>
      <c r="C58" s="240" t="s">
        <v>3041</v>
      </c>
      <c r="D58" s="240">
        <v>3092.66</v>
      </c>
      <c r="E58" s="240">
        <v>3711.2</v>
      </c>
    </row>
    <row r="59" spans="1:5" ht="13.5" customHeight="1" x14ac:dyDescent="0.2">
      <c r="A59" s="242"/>
      <c r="B59" s="240"/>
      <c r="C59" s="240" t="s">
        <v>3042</v>
      </c>
      <c r="D59" s="226"/>
      <c r="E59" s="228"/>
    </row>
    <row r="60" spans="1:5" ht="13.5" customHeight="1" x14ac:dyDescent="0.2">
      <c r="A60" s="242"/>
      <c r="B60" s="240" t="s">
        <v>3043</v>
      </c>
      <c r="C60" s="240" t="s">
        <v>3041</v>
      </c>
      <c r="D60" s="240">
        <v>3872.55</v>
      </c>
      <c r="E60" s="240">
        <v>4647.1000000000004</v>
      </c>
    </row>
    <row r="61" spans="1:5" ht="13.5" customHeight="1" x14ac:dyDescent="0.2">
      <c r="A61" s="242"/>
      <c r="B61" s="240"/>
      <c r="C61" s="240" t="s">
        <v>3042</v>
      </c>
      <c r="D61" s="226"/>
      <c r="E61" s="228"/>
    </row>
    <row r="62" spans="1:5" ht="13.5" customHeight="1" x14ac:dyDescent="0.2">
      <c r="A62" s="242"/>
      <c r="B62" s="240" t="s">
        <v>235</v>
      </c>
      <c r="C62" s="240" t="s">
        <v>3041</v>
      </c>
      <c r="D62" s="240">
        <v>4840.68</v>
      </c>
      <c r="E62" s="240">
        <v>5808.8</v>
      </c>
    </row>
    <row r="63" spans="1:5" ht="13.5" customHeight="1" x14ac:dyDescent="0.2">
      <c r="A63" s="242"/>
      <c r="B63" s="240"/>
      <c r="C63" s="240" t="s">
        <v>3042</v>
      </c>
      <c r="D63" s="226"/>
      <c r="E63" s="228"/>
    </row>
    <row r="64" spans="1:5" ht="13.5" customHeight="1" x14ac:dyDescent="0.2">
      <c r="A64" s="242"/>
      <c r="B64" s="240" t="s">
        <v>236</v>
      </c>
      <c r="C64" s="240" t="s">
        <v>3041</v>
      </c>
      <c r="D64" s="240">
        <v>6050.86</v>
      </c>
      <c r="E64" s="240">
        <v>7261</v>
      </c>
    </row>
    <row r="65" spans="1:5" ht="13.5" customHeight="1" x14ac:dyDescent="0.2">
      <c r="A65" s="242"/>
      <c r="B65" s="240"/>
      <c r="C65" s="240" t="s">
        <v>3042</v>
      </c>
      <c r="D65" s="226"/>
      <c r="E65" s="228"/>
    </row>
    <row r="66" spans="1:5" ht="13.5" customHeight="1" x14ac:dyDescent="0.2">
      <c r="A66" s="242"/>
      <c r="B66" s="240" t="s">
        <v>3044</v>
      </c>
      <c r="C66" s="240" t="s">
        <v>3041</v>
      </c>
      <c r="D66" s="240">
        <v>10764.72</v>
      </c>
      <c r="E66" s="240">
        <v>12917.7</v>
      </c>
    </row>
    <row r="67" spans="1:5" ht="13.5" customHeight="1" x14ac:dyDescent="0.2">
      <c r="A67" s="242"/>
      <c r="B67" s="240"/>
      <c r="C67" s="240" t="s">
        <v>3042</v>
      </c>
      <c r="D67" s="226"/>
      <c r="E67" s="228"/>
    </row>
    <row r="68" spans="1:5" ht="13.5" customHeight="1" x14ac:dyDescent="0.2">
      <c r="A68" s="242"/>
      <c r="B68" s="240" t="s">
        <v>238</v>
      </c>
      <c r="C68" s="240" t="s">
        <v>3041</v>
      </c>
      <c r="D68" s="240">
        <v>13455.91</v>
      </c>
      <c r="E68" s="240">
        <v>16147.1</v>
      </c>
    </row>
    <row r="69" spans="1:5" ht="13.5" customHeight="1" x14ac:dyDescent="0.2">
      <c r="A69" s="242"/>
      <c r="B69" s="240"/>
      <c r="C69" s="240" t="s">
        <v>3042</v>
      </c>
      <c r="D69" s="226"/>
      <c r="E69" s="228"/>
    </row>
    <row r="70" spans="1:5" ht="13.5" customHeight="1" x14ac:dyDescent="0.2">
      <c r="A70" s="242"/>
      <c r="B70" s="240" t="s">
        <v>306</v>
      </c>
      <c r="C70" s="240" t="s">
        <v>3041</v>
      </c>
      <c r="D70" s="240">
        <v>16819.88</v>
      </c>
      <c r="E70" s="240">
        <v>20183.900000000001</v>
      </c>
    </row>
    <row r="71" spans="1:5" ht="13.5" customHeight="1" x14ac:dyDescent="0.2">
      <c r="A71" s="242"/>
      <c r="B71" s="240"/>
      <c r="C71" s="240" t="s">
        <v>3042</v>
      </c>
      <c r="D71" s="226"/>
      <c r="E71" s="228"/>
    </row>
    <row r="72" spans="1:5" ht="25.5" customHeight="1" x14ac:dyDescent="0.2">
      <c r="A72" s="242"/>
      <c r="B72" s="356" t="s">
        <v>3045</v>
      </c>
      <c r="C72" s="357"/>
      <c r="D72" s="226"/>
      <c r="E72" s="228"/>
    </row>
    <row r="73" spans="1:5" ht="27" customHeight="1" x14ac:dyDescent="0.2">
      <c r="A73" s="242"/>
      <c r="B73" s="356" t="s">
        <v>3046</v>
      </c>
      <c r="C73" s="357"/>
      <c r="D73" s="226"/>
      <c r="E73" s="228"/>
    </row>
    <row r="74" spans="1:5" ht="34.5" customHeight="1" x14ac:dyDescent="0.2">
      <c r="A74" s="245" t="s">
        <v>3047</v>
      </c>
      <c r="B74" s="243" t="s">
        <v>3048</v>
      </c>
      <c r="C74" s="240" t="s">
        <v>3041</v>
      </c>
      <c r="D74" s="205">
        <v>1936.27</v>
      </c>
      <c r="E74" s="206">
        <v>2323.5</v>
      </c>
    </row>
    <row r="75" spans="1:5" ht="13.5" customHeight="1" x14ac:dyDescent="0.2">
      <c r="A75" s="245"/>
      <c r="B75" s="243"/>
      <c r="C75" s="240" t="s">
        <v>3042</v>
      </c>
      <c r="D75" s="205"/>
      <c r="E75" s="206"/>
    </row>
    <row r="76" spans="1:5" ht="13.5" customHeight="1" x14ac:dyDescent="0.2">
      <c r="A76" s="245"/>
      <c r="B76" s="243" t="s">
        <v>3049</v>
      </c>
      <c r="C76" s="240" t="s">
        <v>3041</v>
      </c>
      <c r="D76" s="205">
        <v>2285.88</v>
      </c>
      <c r="E76" s="206">
        <v>2743.1</v>
      </c>
    </row>
    <row r="77" spans="1:5" ht="13.5" customHeight="1" x14ac:dyDescent="0.2">
      <c r="A77" s="245"/>
      <c r="B77" s="243"/>
      <c r="C77" s="240" t="s">
        <v>3042</v>
      </c>
      <c r="D77" s="205"/>
      <c r="E77" s="206"/>
    </row>
    <row r="78" spans="1:5" ht="13.5" customHeight="1" x14ac:dyDescent="0.2">
      <c r="A78" s="245"/>
      <c r="B78" s="243" t="s">
        <v>81</v>
      </c>
      <c r="C78" s="240" t="s">
        <v>3041</v>
      </c>
      <c r="D78" s="205">
        <v>2689.27</v>
      </c>
      <c r="E78" s="206">
        <v>3227.1</v>
      </c>
    </row>
    <row r="79" spans="1:5" ht="13.5" customHeight="1" x14ac:dyDescent="0.2">
      <c r="A79" s="245"/>
      <c r="B79" s="243"/>
      <c r="C79" s="240" t="s">
        <v>3042</v>
      </c>
      <c r="D79" s="205"/>
      <c r="E79" s="206"/>
    </row>
    <row r="80" spans="1:5" ht="13.5" customHeight="1" x14ac:dyDescent="0.2">
      <c r="A80" s="245"/>
      <c r="B80" s="243" t="s">
        <v>168</v>
      </c>
      <c r="C80" s="240" t="s">
        <v>3041</v>
      </c>
      <c r="D80" s="205">
        <v>3872.55</v>
      </c>
      <c r="E80" s="206">
        <v>4647.1000000000004</v>
      </c>
    </row>
    <row r="81" spans="1:5" ht="13.5" customHeight="1" x14ac:dyDescent="0.2">
      <c r="A81" s="245"/>
      <c r="B81" s="243"/>
      <c r="C81" s="240" t="s">
        <v>3042</v>
      </c>
      <c r="D81" s="205"/>
      <c r="E81" s="206"/>
    </row>
    <row r="82" spans="1:5" ht="13.5" customHeight="1" x14ac:dyDescent="0.2">
      <c r="A82" s="245"/>
      <c r="B82" s="243" t="s">
        <v>261</v>
      </c>
      <c r="C82" s="240" t="s">
        <v>3041</v>
      </c>
      <c r="D82" s="205">
        <v>4706.22</v>
      </c>
      <c r="E82" s="206">
        <v>5647.5</v>
      </c>
    </row>
    <row r="83" spans="1:5" ht="13.5" customHeight="1" x14ac:dyDescent="0.2">
      <c r="A83" s="245"/>
      <c r="B83" s="243"/>
      <c r="C83" s="240" t="s">
        <v>3042</v>
      </c>
      <c r="D83" s="205"/>
      <c r="E83" s="206"/>
    </row>
    <row r="84" spans="1:5" ht="13.5" customHeight="1" x14ac:dyDescent="0.2">
      <c r="A84" s="245"/>
      <c r="B84" s="243" t="s">
        <v>236</v>
      </c>
      <c r="C84" s="240" t="s">
        <v>3041</v>
      </c>
      <c r="D84" s="205">
        <v>5714.7</v>
      </c>
      <c r="E84" s="206">
        <v>6857.6</v>
      </c>
    </row>
    <row r="85" spans="1:5" ht="13.5" customHeight="1" x14ac:dyDescent="0.2">
      <c r="A85" s="245"/>
      <c r="B85" s="243"/>
      <c r="C85" s="240" t="s">
        <v>3042</v>
      </c>
      <c r="D85" s="205"/>
      <c r="E85" s="206"/>
    </row>
    <row r="86" spans="1:5" ht="13.5" customHeight="1" x14ac:dyDescent="0.2">
      <c r="A86" s="245"/>
      <c r="B86" s="243" t="s">
        <v>3050</v>
      </c>
      <c r="C86" s="240" t="s">
        <v>3041</v>
      </c>
      <c r="D86" s="205">
        <v>9803.59</v>
      </c>
      <c r="E86" s="206">
        <v>11764.3</v>
      </c>
    </row>
    <row r="87" spans="1:5" ht="13.5" customHeight="1" x14ac:dyDescent="0.2">
      <c r="A87" s="245"/>
      <c r="B87" s="243"/>
      <c r="C87" s="240" t="s">
        <v>3042</v>
      </c>
      <c r="D87" s="205"/>
      <c r="E87" s="206"/>
    </row>
    <row r="88" spans="1:5" ht="21.75" customHeight="1" x14ac:dyDescent="0.2">
      <c r="A88" s="246"/>
      <c r="B88" s="356" t="s">
        <v>3051</v>
      </c>
      <c r="C88" s="357"/>
      <c r="D88" s="226"/>
      <c r="E88" s="228"/>
    </row>
    <row r="89" spans="1:5" ht="36" customHeight="1" x14ac:dyDescent="0.2">
      <c r="A89" s="239" t="s">
        <v>3052</v>
      </c>
      <c r="B89" s="243" t="s">
        <v>3053</v>
      </c>
      <c r="C89" s="240" t="s">
        <v>3041</v>
      </c>
      <c r="D89" s="205">
        <v>2514.4699999999998</v>
      </c>
      <c r="E89" s="206">
        <v>3017.4</v>
      </c>
    </row>
    <row r="90" spans="1:5" ht="13.5" customHeight="1" x14ac:dyDescent="0.2">
      <c r="A90" s="239"/>
      <c r="B90" s="243"/>
      <c r="C90" s="240"/>
      <c r="D90" s="205"/>
      <c r="E90" s="206"/>
    </row>
    <row r="91" spans="1:5" ht="13.5" customHeight="1" x14ac:dyDescent="0.2">
      <c r="A91" s="239"/>
      <c r="B91" s="243" t="s">
        <v>3049</v>
      </c>
      <c r="C91" s="240" t="s">
        <v>3041</v>
      </c>
      <c r="D91" s="205">
        <v>2971.64</v>
      </c>
      <c r="E91" s="206">
        <v>3566</v>
      </c>
    </row>
    <row r="92" spans="1:5" ht="13.5" customHeight="1" x14ac:dyDescent="0.2">
      <c r="A92" s="239"/>
      <c r="B92" s="243"/>
      <c r="C92" s="240"/>
      <c r="D92" s="205"/>
      <c r="E92" s="206"/>
    </row>
    <row r="93" spans="1:5" ht="13.5" customHeight="1" x14ac:dyDescent="0.2">
      <c r="A93" s="239"/>
      <c r="B93" s="243" t="s">
        <v>81</v>
      </c>
      <c r="C93" s="240" t="s">
        <v>3041</v>
      </c>
      <c r="D93" s="205">
        <v>3496.05</v>
      </c>
      <c r="E93" s="206">
        <v>4195.3</v>
      </c>
    </row>
    <row r="94" spans="1:5" ht="13.5" customHeight="1" x14ac:dyDescent="0.2">
      <c r="A94" s="239"/>
      <c r="B94" s="243"/>
      <c r="C94" s="240"/>
      <c r="D94" s="205"/>
      <c r="E94" s="206"/>
    </row>
    <row r="95" spans="1:5" ht="49.5" customHeight="1" x14ac:dyDescent="0.2">
      <c r="A95" s="239" t="s">
        <v>3054</v>
      </c>
      <c r="B95" s="243" t="s">
        <v>3055</v>
      </c>
      <c r="C95" s="240" t="s">
        <v>3041</v>
      </c>
      <c r="D95" s="205">
        <v>8073.54</v>
      </c>
      <c r="E95" s="206">
        <v>9688.2000000000007</v>
      </c>
    </row>
    <row r="96" spans="1:5" ht="13.5" customHeight="1" x14ac:dyDescent="0.2">
      <c r="A96" s="239"/>
      <c r="B96" s="243"/>
      <c r="C96" s="240"/>
      <c r="D96" s="205"/>
      <c r="E96" s="206"/>
    </row>
    <row r="97" spans="1:5" ht="13.5" customHeight="1" x14ac:dyDescent="0.2">
      <c r="A97" s="239"/>
      <c r="B97" s="356" t="s">
        <v>3056</v>
      </c>
      <c r="C97" s="358"/>
      <c r="D97" s="226"/>
      <c r="E97" s="228"/>
    </row>
    <row r="98" spans="1:5" ht="36" customHeight="1" x14ac:dyDescent="0.2">
      <c r="A98" s="239" t="s">
        <v>3057</v>
      </c>
      <c r="B98" s="243" t="s">
        <v>3058</v>
      </c>
      <c r="C98" s="359" t="s">
        <v>3059</v>
      </c>
      <c r="D98" s="205">
        <v>1613.56</v>
      </c>
      <c r="E98" s="206">
        <v>1936.3</v>
      </c>
    </row>
    <row r="99" spans="1:5" ht="13.5" customHeight="1" x14ac:dyDescent="0.2">
      <c r="A99" s="239"/>
      <c r="B99" s="243" t="s">
        <v>3060</v>
      </c>
      <c r="C99" s="360"/>
      <c r="D99" s="205"/>
      <c r="E99" s="206"/>
    </row>
    <row r="100" spans="1:5" ht="13.5" customHeight="1" x14ac:dyDescent="0.2">
      <c r="A100" s="239"/>
      <c r="B100" s="243" t="s">
        <v>3061</v>
      </c>
      <c r="C100" s="359" t="s">
        <v>3059</v>
      </c>
      <c r="D100" s="205">
        <v>1936.27</v>
      </c>
      <c r="E100" s="206">
        <v>2323.5</v>
      </c>
    </row>
    <row r="101" spans="1:5" ht="13.5" customHeight="1" x14ac:dyDescent="0.2">
      <c r="A101" s="239"/>
      <c r="B101" s="243"/>
      <c r="C101" s="360"/>
      <c r="D101" s="205"/>
      <c r="E101" s="206"/>
    </row>
    <row r="102" spans="1:5" ht="13.5" customHeight="1" x14ac:dyDescent="0.2">
      <c r="A102" s="239"/>
      <c r="B102" s="243" t="s">
        <v>3043</v>
      </c>
      <c r="C102" s="359" t="s">
        <v>3059</v>
      </c>
      <c r="D102" s="205">
        <v>2689.27</v>
      </c>
      <c r="E102" s="206">
        <v>3227.1</v>
      </c>
    </row>
    <row r="103" spans="1:5" ht="13.5" customHeight="1" x14ac:dyDescent="0.2">
      <c r="A103" s="239"/>
      <c r="B103" s="243"/>
      <c r="C103" s="360"/>
      <c r="D103" s="205"/>
      <c r="E103" s="206"/>
    </row>
    <row r="104" spans="1:5" ht="13.5" customHeight="1" x14ac:dyDescent="0.2">
      <c r="A104" s="239"/>
      <c r="B104" s="243" t="s">
        <v>261</v>
      </c>
      <c r="C104" s="359" t="s">
        <v>3059</v>
      </c>
      <c r="D104" s="205">
        <v>3697.75</v>
      </c>
      <c r="E104" s="206">
        <v>4437.3</v>
      </c>
    </row>
    <row r="105" spans="1:5" ht="13.5" customHeight="1" x14ac:dyDescent="0.2">
      <c r="A105" s="239"/>
      <c r="B105" s="243"/>
      <c r="C105" s="360"/>
      <c r="D105" s="205"/>
      <c r="E105" s="206"/>
    </row>
    <row r="106" spans="1:5" ht="13.5" customHeight="1" x14ac:dyDescent="0.2">
      <c r="A106" s="239"/>
      <c r="B106" s="243" t="s">
        <v>236</v>
      </c>
      <c r="C106" s="359" t="s">
        <v>3059</v>
      </c>
      <c r="D106" s="205">
        <v>4840.68</v>
      </c>
      <c r="E106" s="206">
        <v>5808.8</v>
      </c>
    </row>
    <row r="107" spans="1:5" ht="13.5" customHeight="1" x14ac:dyDescent="0.2">
      <c r="A107" s="239"/>
      <c r="B107" s="243"/>
      <c r="C107" s="360"/>
      <c r="D107" s="205"/>
      <c r="E107" s="206"/>
    </row>
    <row r="108" spans="1:5" ht="13.5" customHeight="1" x14ac:dyDescent="0.2">
      <c r="A108" s="239"/>
      <c r="B108" s="243" t="s">
        <v>237</v>
      </c>
      <c r="C108" s="359" t="s">
        <v>3059</v>
      </c>
      <c r="D108" s="205">
        <v>7689.09</v>
      </c>
      <c r="E108" s="206">
        <v>9226.9</v>
      </c>
    </row>
    <row r="109" spans="1:5" ht="13.5" customHeight="1" x14ac:dyDescent="0.2">
      <c r="A109" s="239"/>
      <c r="B109" s="243"/>
      <c r="C109" s="360"/>
      <c r="D109" s="205"/>
      <c r="E109" s="206"/>
    </row>
    <row r="110" spans="1:5" ht="13.5" customHeight="1" x14ac:dyDescent="0.2">
      <c r="A110" s="239"/>
      <c r="B110" s="243" t="s">
        <v>238</v>
      </c>
      <c r="C110" s="359" t="s">
        <v>3059</v>
      </c>
      <c r="D110" s="205">
        <v>8650.23</v>
      </c>
      <c r="E110" s="206">
        <v>10380.299999999999</v>
      </c>
    </row>
    <row r="111" spans="1:5" ht="13.5" customHeight="1" x14ac:dyDescent="0.2">
      <c r="A111" s="239"/>
      <c r="B111" s="243"/>
      <c r="C111" s="360"/>
      <c r="D111" s="205"/>
      <c r="E111" s="206"/>
    </row>
    <row r="112" spans="1:5" ht="13.5" customHeight="1" x14ac:dyDescent="0.2">
      <c r="A112" s="239"/>
      <c r="B112" s="356" t="s">
        <v>3062</v>
      </c>
      <c r="C112" s="357"/>
      <c r="D112" s="226"/>
      <c r="E112" s="228"/>
    </row>
    <row r="113" spans="1:5" ht="24" customHeight="1" x14ac:dyDescent="0.2">
      <c r="A113" s="239" t="s">
        <v>3063</v>
      </c>
      <c r="B113" s="243" t="s">
        <v>3064</v>
      </c>
      <c r="C113" s="240" t="s">
        <v>3041</v>
      </c>
      <c r="D113" s="205">
        <v>1210.17</v>
      </c>
      <c r="E113" s="206">
        <v>1452.2</v>
      </c>
    </row>
    <row r="114" spans="1:5" ht="13.5" customHeight="1" x14ac:dyDescent="0.2">
      <c r="A114" s="239"/>
      <c r="B114" s="243" t="s">
        <v>3065</v>
      </c>
      <c r="C114" s="240" t="s">
        <v>3041</v>
      </c>
      <c r="D114" s="205"/>
      <c r="E114" s="206"/>
    </row>
    <row r="115" spans="1:5" ht="13.5" customHeight="1" x14ac:dyDescent="0.2">
      <c r="A115" s="239"/>
      <c r="B115" s="243" t="s">
        <v>2068</v>
      </c>
      <c r="C115" s="240" t="s">
        <v>3041</v>
      </c>
      <c r="D115" s="205">
        <v>1936.27</v>
      </c>
      <c r="E115" s="206">
        <v>2323.5</v>
      </c>
    </row>
    <row r="116" spans="1:5" ht="13.5" customHeight="1" x14ac:dyDescent="0.2">
      <c r="A116" s="239"/>
      <c r="B116" s="243"/>
      <c r="C116" s="240"/>
      <c r="D116" s="205"/>
      <c r="E116" s="206"/>
    </row>
    <row r="117" spans="1:5" ht="23.25" customHeight="1" x14ac:dyDescent="0.2">
      <c r="A117" s="239" t="s">
        <v>3066</v>
      </c>
      <c r="B117" s="243" t="s">
        <v>3067</v>
      </c>
      <c r="C117" s="240" t="s">
        <v>3041</v>
      </c>
      <c r="D117" s="205">
        <v>1479.1</v>
      </c>
      <c r="E117" s="206">
        <v>1774.9</v>
      </c>
    </row>
    <row r="118" spans="1:5" ht="13.5" customHeight="1" x14ac:dyDescent="0.2">
      <c r="A118" s="239"/>
      <c r="B118" s="243" t="s">
        <v>3068</v>
      </c>
      <c r="C118" s="240" t="s">
        <v>3041</v>
      </c>
      <c r="D118" s="205"/>
      <c r="E118" s="206"/>
    </row>
    <row r="119" spans="1:5" ht="13.5" customHeight="1" x14ac:dyDescent="0.2">
      <c r="A119" s="239"/>
      <c r="B119" s="240" t="s">
        <v>2068</v>
      </c>
      <c r="C119" s="240" t="s">
        <v>3041</v>
      </c>
      <c r="D119" s="205">
        <v>2016.95</v>
      </c>
      <c r="E119" s="206">
        <v>2420.3000000000002</v>
      </c>
    </row>
    <row r="120" spans="1:5" ht="13.5" customHeight="1" x14ac:dyDescent="0.2">
      <c r="A120" s="239"/>
      <c r="B120" s="240"/>
      <c r="C120" s="240"/>
      <c r="D120" s="205"/>
      <c r="E120" s="206"/>
    </row>
    <row r="121" spans="1:5" ht="13.5" customHeight="1" x14ac:dyDescent="0.2">
      <c r="A121" s="239" t="s">
        <v>3069</v>
      </c>
      <c r="B121" s="240" t="s">
        <v>3070</v>
      </c>
      <c r="C121" s="240" t="s">
        <v>3071</v>
      </c>
      <c r="D121" s="205">
        <v>658.87</v>
      </c>
      <c r="E121" s="206">
        <v>790.6</v>
      </c>
    </row>
    <row r="122" spans="1:5" ht="13.5" customHeight="1" x14ac:dyDescent="0.2">
      <c r="A122" s="239"/>
      <c r="B122" s="240"/>
      <c r="C122" s="240"/>
      <c r="D122" s="205"/>
      <c r="E122" s="206"/>
    </row>
    <row r="123" spans="1:5" ht="13.5" customHeight="1" x14ac:dyDescent="0.2">
      <c r="A123" s="239"/>
      <c r="B123" s="240" t="s">
        <v>1457</v>
      </c>
      <c r="C123" s="240" t="s">
        <v>3071</v>
      </c>
      <c r="D123" s="205">
        <v>860.57</v>
      </c>
      <c r="E123" s="206">
        <v>1032.7</v>
      </c>
    </row>
    <row r="124" spans="1:5" ht="13.5" customHeight="1" x14ac:dyDescent="0.2">
      <c r="A124" s="239"/>
      <c r="B124" s="240"/>
      <c r="C124" s="240"/>
      <c r="D124" s="205"/>
      <c r="E124" s="206"/>
    </row>
    <row r="125" spans="1:5" ht="13.5" customHeight="1" x14ac:dyDescent="0.2">
      <c r="A125" s="239"/>
      <c r="B125" s="240" t="s">
        <v>235</v>
      </c>
      <c r="C125" s="240" t="s">
        <v>3071</v>
      </c>
      <c r="D125" s="205">
        <v>1008.48</v>
      </c>
      <c r="E125" s="206">
        <v>1210.2</v>
      </c>
    </row>
    <row r="126" spans="1:5" ht="13.5" customHeight="1" x14ac:dyDescent="0.2">
      <c r="A126" s="239"/>
      <c r="B126" s="240"/>
      <c r="C126" s="240"/>
      <c r="D126" s="205"/>
      <c r="E126" s="206"/>
    </row>
    <row r="127" spans="1:5" ht="13.5" customHeight="1" x14ac:dyDescent="0.2">
      <c r="A127" s="239"/>
      <c r="B127" s="240" t="s">
        <v>270</v>
      </c>
      <c r="C127" s="240" t="s">
        <v>3071</v>
      </c>
      <c r="D127" s="205">
        <v>1613.56</v>
      </c>
      <c r="E127" s="206">
        <v>1936.3</v>
      </c>
    </row>
    <row r="128" spans="1:5" ht="13.5" customHeight="1" x14ac:dyDescent="0.2">
      <c r="A128" s="239"/>
      <c r="B128" s="240"/>
      <c r="C128" s="240"/>
      <c r="D128" s="205"/>
      <c r="E128" s="206"/>
    </row>
    <row r="129" spans="1:5" ht="13.5" customHeight="1" x14ac:dyDescent="0.2">
      <c r="A129" s="239"/>
      <c r="B129" s="240" t="s">
        <v>298</v>
      </c>
      <c r="C129" s="240" t="s">
        <v>3071</v>
      </c>
      <c r="D129" s="205">
        <v>3998.33</v>
      </c>
      <c r="E129" s="206">
        <v>4798</v>
      </c>
    </row>
    <row r="130" spans="1:5" ht="13.5" customHeight="1" x14ac:dyDescent="0.2">
      <c r="A130" s="239"/>
      <c r="B130" s="240"/>
      <c r="C130" s="240"/>
      <c r="D130" s="205"/>
      <c r="E130" s="206"/>
    </row>
    <row r="131" spans="1:5" ht="25.5" customHeight="1" x14ac:dyDescent="0.2">
      <c r="A131" s="239" t="s">
        <v>3072</v>
      </c>
      <c r="B131" s="248" t="s">
        <v>3073</v>
      </c>
      <c r="C131" s="242" t="s">
        <v>3074</v>
      </c>
      <c r="D131" s="205">
        <v>857.13</v>
      </c>
      <c r="E131" s="206">
        <v>1028.5999999999999</v>
      </c>
    </row>
    <row r="132" spans="1:5" ht="13.5" customHeight="1" x14ac:dyDescent="0.2">
      <c r="A132" s="239"/>
      <c r="B132" s="248"/>
      <c r="C132" s="242"/>
      <c r="D132" s="205"/>
      <c r="E132" s="206"/>
    </row>
    <row r="133" spans="1:5" ht="13.5" customHeight="1" x14ac:dyDescent="0.2">
      <c r="A133" s="239"/>
      <c r="B133" s="242" t="s">
        <v>3075</v>
      </c>
      <c r="C133" s="242" t="s">
        <v>3074</v>
      </c>
      <c r="D133" s="205">
        <v>1361.32</v>
      </c>
      <c r="E133" s="206">
        <v>1633.6</v>
      </c>
    </row>
    <row r="134" spans="1:5" ht="13.5" customHeight="1" x14ac:dyDescent="0.2">
      <c r="A134" s="239"/>
      <c r="B134" s="242"/>
      <c r="C134" s="242"/>
      <c r="D134" s="205"/>
      <c r="E134" s="206"/>
    </row>
    <row r="135" spans="1:5" ht="21" customHeight="1" x14ac:dyDescent="0.2">
      <c r="A135" s="239"/>
      <c r="B135" s="242" t="s">
        <v>3076</v>
      </c>
      <c r="C135" s="242"/>
      <c r="D135" s="226"/>
      <c r="E135" s="228"/>
    </row>
    <row r="136" spans="1:5" ht="27" customHeight="1" x14ac:dyDescent="0.2">
      <c r="A136" s="239" t="s">
        <v>3077</v>
      </c>
      <c r="B136" s="243" t="s">
        <v>3078</v>
      </c>
      <c r="C136" s="240" t="s">
        <v>3079</v>
      </c>
      <c r="D136" s="205">
        <v>630.32000000000005</v>
      </c>
      <c r="E136" s="206">
        <v>756.4</v>
      </c>
    </row>
    <row r="137" spans="1:5" ht="13.5" customHeight="1" x14ac:dyDescent="0.2">
      <c r="A137" s="239"/>
      <c r="B137" s="243" t="s">
        <v>235</v>
      </c>
      <c r="C137" s="240" t="s">
        <v>3079</v>
      </c>
      <c r="D137" s="205">
        <v>802.22</v>
      </c>
      <c r="E137" s="206">
        <v>962.7</v>
      </c>
    </row>
    <row r="138" spans="1:5" ht="13.5" customHeight="1" x14ac:dyDescent="0.2">
      <c r="A138" s="239"/>
      <c r="B138" s="243" t="s">
        <v>3080</v>
      </c>
      <c r="C138" s="240" t="s">
        <v>3079</v>
      </c>
      <c r="D138" s="205">
        <v>1088.73</v>
      </c>
      <c r="E138" s="206">
        <v>1306.5</v>
      </c>
    </row>
    <row r="139" spans="1:5" ht="13.5" customHeight="1" x14ac:dyDescent="0.2">
      <c r="A139" s="239"/>
      <c r="B139" s="243" t="s">
        <v>237</v>
      </c>
      <c r="C139" s="240" t="s">
        <v>3079</v>
      </c>
      <c r="D139" s="205">
        <v>1432.54</v>
      </c>
      <c r="E139" s="206">
        <v>1719</v>
      </c>
    </row>
    <row r="140" spans="1:5" ht="13.5" customHeight="1" x14ac:dyDescent="0.2">
      <c r="A140" s="239"/>
      <c r="B140" s="243" t="s">
        <v>238</v>
      </c>
      <c r="C140" s="240" t="s">
        <v>3079</v>
      </c>
      <c r="D140" s="205">
        <v>1776.35</v>
      </c>
      <c r="E140" s="206">
        <v>2131.6</v>
      </c>
    </row>
    <row r="141" spans="1:5" ht="13.5" customHeight="1" x14ac:dyDescent="0.2">
      <c r="A141" s="239"/>
      <c r="B141" s="243" t="s">
        <v>3081</v>
      </c>
      <c r="C141" s="240" t="s">
        <v>3079</v>
      </c>
      <c r="D141" s="205">
        <v>2062.86</v>
      </c>
      <c r="E141" s="206">
        <v>2475.4</v>
      </c>
    </row>
    <row r="142" spans="1:5" ht="30" customHeight="1" x14ac:dyDescent="0.2">
      <c r="A142" s="239" t="s">
        <v>3082</v>
      </c>
      <c r="B142" s="243" t="s">
        <v>3083</v>
      </c>
      <c r="C142" s="240"/>
      <c r="D142" s="205">
        <v>267.99</v>
      </c>
      <c r="E142" s="206">
        <v>321.60000000000002</v>
      </c>
    </row>
    <row r="143" spans="1:5" ht="12" customHeight="1" x14ac:dyDescent="0.2">
      <c r="A143" s="249"/>
      <c r="B143" s="250"/>
      <c r="C143" s="251"/>
      <c r="D143" s="251"/>
      <c r="E143" s="253"/>
    </row>
    <row r="144" spans="1:5" ht="13.5" customHeight="1" x14ac:dyDescent="0.2">
      <c r="A144" s="354" t="s">
        <v>3084</v>
      </c>
      <c r="B144" s="355"/>
      <c r="C144" s="355"/>
      <c r="D144" s="355"/>
      <c r="E144" s="355"/>
    </row>
    <row r="145" spans="1:5" ht="13.5" customHeight="1" x14ac:dyDescent="0.2">
      <c r="A145" s="354" t="s">
        <v>3085</v>
      </c>
      <c r="B145" s="355"/>
      <c r="C145" s="355"/>
      <c r="D145" s="355"/>
      <c r="E145" s="355"/>
    </row>
    <row r="146" spans="1:5" ht="9" customHeight="1" x14ac:dyDescent="0.2">
      <c r="A146" s="354"/>
      <c r="B146" s="355"/>
      <c r="C146" s="355"/>
      <c r="D146" s="355"/>
      <c r="E146" s="367"/>
    </row>
    <row r="147" spans="1:5" ht="27" customHeight="1" x14ac:dyDescent="0.2">
      <c r="A147" s="254" t="s">
        <v>3086</v>
      </c>
      <c r="B147" s="72" t="s">
        <v>3087</v>
      </c>
      <c r="C147" s="255" t="s">
        <v>2952</v>
      </c>
      <c r="D147" s="205">
        <v>376.5</v>
      </c>
      <c r="E147" s="206">
        <v>451.8</v>
      </c>
    </row>
    <row r="148" spans="1:5" ht="13.5" customHeight="1" x14ac:dyDescent="0.2">
      <c r="A148" s="257"/>
      <c r="B148" s="131" t="s">
        <v>927</v>
      </c>
      <c r="C148" s="258"/>
      <c r="D148" s="201"/>
      <c r="E148" s="260"/>
    </row>
    <row r="149" spans="1:5" ht="13.5" customHeight="1" x14ac:dyDescent="0.2">
      <c r="A149" s="261"/>
      <c r="B149" s="72" t="s">
        <v>261</v>
      </c>
      <c r="C149" s="255" t="s">
        <v>2952</v>
      </c>
      <c r="D149" s="205">
        <v>430.28</v>
      </c>
      <c r="E149" s="206">
        <v>516.29999999999995</v>
      </c>
    </row>
    <row r="150" spans="1:5" ht="13.5" customHeight="1" x14ac:dyDescent="0.2">
      <c r="A150" s="261"/>
      <c r="B150" s="72"/>
      <c r="C150" s="258"/>
      <c r="D150" s="201"/>
      <c r="E150" s="206"/>
    </row>
    <row r="151" spans="1:5" ht="13.5" customHeight="1" x14ac:dyDescent="0.2">
      <c r="A151" s="261"/>
      <c r="B151" s="72" t="s">
        <v>270</v>
      </c>
      <c r="C151" s="255" t="s">
        <v>2952</v>
      </c>
      <c r="D151" s="205">
        <v>510.96</v>
      </c>
      <c r="E151" s="206">
        <v>613.20000000000005</v>
      </c>
    </row>
    <row r="152" spans="1:5" ht="13.5" customHeight="1" x14ac:dyDescent="0.2">
      <c r="A152" s="261"/>
      <c r="B152" s="72"/>
      <c r="C152" s="258"/>
      <c r="D152" s="201"/>
      <c r="E152" s="206"/>
    </row>
    <row r="153" spans="1:5" ht="13.5" customHeight="1" x14ac:dyDescent="0.2">
      <c r="A153" s="261"/>
      <c r="B153" s="72" t="s">
        <v>237</v>
      </c>
      <c r="C153" s="255" t="s">
        <v>2952</v>
      </c>
      <c r="D153" s="205">
        <v>922.69</v>
      </c>
      <c r="E153" s="206">
        <v>1107.2</v>
      </c>
    </row>
    <row r="154" spans="1:5" ht="13.5" customHeight="1" x14ac:dyDescent="0.2">
      <c r="A154" s="261"/>
      <c r="B154" s="72"/>
      <c r="C154" s="258"/>
      <c r="D154" s="201"/>
      <c r="E154" s="206"/>
    </row>
    <row r="155" spans="1:5" ht="13.5" customHeight="1" x14ac:dyDescent="0.2">
      <c r="A155" s="261"/>
      <c r="B155" s="72" t="s">
        <v>3088</v>
      </c>
      <c r="C155" s="255" t="s">
        <v>2952</v>
      </c>
      <c r="D155" s="205">
        <v>1153.3599999999999</v>
      </c>
      <c r="E155" s="206">
        <v>1384</v>
      </c>
    </row>
    <row r="156" spans="1:5" ht="13.5" customHeight="1" x14ac:dyDescent="0.2">
      <c r="A156" s="261"/>
      <c r="B156" s="72"/>
      <c r="C156" s="255"/>
      <c r="D156" s="201"/>
      <c r="E156" s="206"/>
    </row>
    <row r="157" spans="1:5" ht="28.5" customHeight="1" x14ac:dyDescent="0.2">
      <c r="A157" s="261" t="s">
        <v>3089</v>
      </c>
      <c r="B157" s="72" t="s">
        <v>3090</v>
      </c>
      <c r="C157" s="255" t="s">
        <v>2952</v>
      </c>
      <c r="D157" s="205">
        <v>242.03</v>
      </c>
      <c r="E157" s="206">
        <v>290.39999999999998</v>
      </c>
    </row>
    <row r="158" spans="1:5" ht="13.5" customHeight="1" x14ac:dyDescent="0.2">
      <c r="A158" s="261"/>
      <c r="B158" s="72" t="s">
        <v>3091</v>
      </c>
      <c r="C158" s="255"/>
      <c r="D158" s="201"/>
      <c r="E158" s="206"/>
    </row>
    <row r="159" spans="1:5" ht="13.5" customHeight="1" x14ac:dyDescent="0.2">
      <c r="A159" s="261"/>
      <c r="B159" s="72" t="s">
        <v>3092</v>
      </c>
      <c r="C159" s="255" t="s">
        <v>2952</v>
      </c>
      <c r="D159" s="205">
        <v>295.82</v>
      </c>
      <c r="E159" s="206">
        <v>355</v>
      </c>
    </row>
    <row r="160" spans="1:5" ht="13.5" customHeight="1" x14ac:dyDescent="0.2">
      <c r="A160" s="261"/>
      <c r="B160" s="72"/>
      <c r="C160" s="255"/>
      <c r="D160" s="201"/>
      <c r="E160" s="206"/>
    </row>
    <row r="161" spans="1:5" ht="13.5" customHeight="1" x14ac:dyDescent="0.2">
      <c r="A161" s="261"/>
      <c r="B161" s="72" t="s">
        <v>3093</v>
      </c>
      <c r="C161" s="255" t="s">
        <v>2952</v>
      </c>
      <c r="D161" s="205">
        <v>349.6</v>
      </c>
      <c r="E161" s="206">
        <v>419.5</v>
      </c>
    </row>
    <row r="162" spans="1:5" ht="13.5" customHeight="1" x14ac:dyDescent="0.2">
      <c r="A162" s="261"/>
      <c r="B162" s="72"/>
      <c r="C162" s="255"/>
      <c r="D162" s="201"/>
      <c r="E162" s="206"/>
    </row>
    <row r="163" spans="1:5" ht="13.5" customHeight="1" x14ac:dyDescent="0.2">
      <c r="A163" s="261"/>
      <c r="B163" s="72" t="s">
        <v>236</v>
      </c>
      <c r="C163" s="255" t="s">
        <v>2952</v>
      </c>
      <c r="D163" s="205">
        <v>416.84</v>
      </c>
      <c r="E163" s="206">
        <v>500.2</v>
      </c>
    </row>
    <row r="164" spans="1:5" ht="13.5" customHeight="1" x14ac:dyDescent="0.2">
      <c r="A164" s="261"/>
      <c r="B164" s="72"/>
      <c r="C164" s="255"/>
      <c r="D164" s="201"/>
      <c r="E164" s="206"/>
    </row>
    <row r="165" spans="1:5" ht="13.5" customHeight="1" x14ac:dyDescent="0.2">
      <c r="A165" s="261"/>
      <c r="B165" s="72" t="s">
        <v>237</v>
      </c>
      <c r="C165" s="255" t="s">
        <v>2952</v>
      </c>
      <c r="D165" s="205">
        <v>692.02</v>
      </c>
      <c r="E165" s="206">
        <v>830.4</v>
      </c>
    </row>
    <row r="166" spans="1:5" ht="13.5" customHeight="1" x14ac:dyDescent="0.2">
      <c r="A166" s="261"/>
      <c r="B166" s="72"/>
      <c r="C166" s="255"/>
      <c r="D166" s="201"/>
      <c r="E166" s="206"/>
    </row>
    <row r="167" spans="1:5" ht="13.5" customHeight="1" x14ac:dyDescent="0.2">
      <c r="A167" s="261"/>
      <c r="B167" s="72" t="s">
        <v>238</v>
      </c>
      <c r="C167" s="255" t="s">
        <v>2952</v>
      </c>
      <c r="D167" s="205">
        <v>807.35</v>
      </c>
      <c r="E167" s="206">
        <v>968.8</v>
      </c>
    </row>
    <row r="168" spans="1:5" ht="13.5" customHeight="1" x14ac:dyDescent="0.2">
      <c r="A168" s="261"/>
      <c r="B168" s="72"/>
      <c r="C168" s="255"/>
      <c r="D168" s="201"/>
      <c r="E168" s="206"/>
    </row>
    <row r="169" spans="1:5" ht="21" customHeight="1" x14ac:dyDescent="0.2">
      <c r="A169" s="262" t="s">
        <v>3094</v>
      </c>
      <c r="B169" s="263" t="s">
        <v>3095</v>
      </c>
      <c r="C169" s="264" t="s">
        <v>2952</v>
      </c>
      <c r="D169" s="205">
        <v>268.93</v>
      </c>
      <c r="E169" s="206">
        <v>322.7</v>
      </c>
    </row>
    <row r="170" spans="1:5" ht="16.5" customHeight="1" x14ac:dyDescent="0.2">
      <c r="A170" s="262"/>
      <c r="B170" s="263" t="s">
        <v>3096</v>
      </c>
      <c r="C170" s="264"/>
      <c r="D170" s="201"/>
      <c r="E170" s="206"/>
    </row>
    <row r="171" spans="1:5" ht="27" customHeight="1" x14ac:dyDescent="0.2">
      <c r="A171" s="261" t="s">
        <v>3097</v>
      </c>
      <c r="B171" s="72" t="s">
        <v>3098</v>
      </c>
      <c r="C171" s="255" t="s">
        <v>304</v>
      </c>
      <c r="D171" s="205">
        <v>374.29</v>
      </c>
      <c r="E171" s="206">
        <v>449.1</v>
      </c>
    </row>
    <row r="172" spans="1:5" ht="13.5" customHeight="1" x14ac:dyDescent="0.2">
      <c r="A172" s="261"/>
      <c r="B172" s="72" t="s">
        <v>168</v>
      </c>
      <c r="C172" s="255" t="s">
        <v>304</v>
      </c>
      <c r="D172" s="205">
        <v>673.73</v>
      </c>
      <c r="E172" s="206">
        <v>808.5</v>
      </c>
    </row>
    <row r="173" spans="1:5" ht="13.5" customHeight="1" x14ac:dyDescent="0.2">
      <c r="A173" s="265"/>
      <c r="B173" s="72" t="s">
        <v>261</v>
      </c>
      <c r="C173" s="255" t="s">
        <v>304</v>
      </c>
      <c r="D173" s="205">
        <v>973.17</v>
      </c>
      <c r="E173" s="206">
        <v>1167.8</v>
      </c>
    </row>
    <row r="174" spans="1:5" ht="13.5" customHeight="1" x14ac:dyDescent="0.2">
      <c r="A174" s="261"/>
      <c r="B174" s="72" t="s">
        <v>236</v>
      </c>
      <c r="C174" s="255" t="s">
        <v>304</v>
      </c>
      <c r="D174" s="205">
        <v>1497.18</v>
      </c>
      <c r="E174" s="206">
        <v>1796.6</v>
      </c>
    </row>
    <row r="175" spans="1:5" ht="13.5" customHeight="1" x14ac:dyDescent="0.2">
      <c r="A175" s="261"/>
      <c r="B175" s="72" t="s">
        <v>3099</v>
      </c>
      <c r="C175" s="255" t="s">
        <v>304</v>
      </c>
      <c r="D175" s="205">
        <v>2245.77</v>
      </c>
      <c r="E175" s="206">
        <v>2694.9</v>
      </c>
    </row>
    <row r="176" spans="1:5" ht="29.25" customHeight="1" x14ac:dyDescent="0.2">
      <c r="A176" s="261" t="s">
        <v>3100</v>
      </c>
      <c r="B176" s="72" t="s">
        <v>3101</v>
      </c>
      <c r="C176" s="255"/>
      <c r="D176" s="205"/>
      <c r="E176" s="206"/>
    </row>
    <row r="177" spans="1:5" ht="13.5" customHeight="1" x14ac:dyDescent="0.2">
      <c r="A177" s="261"/>
      <c r="B177" s="72" t="s">
        <v>3102</v>
      </c>
      <c r="C177" s="255" t="s">
        <v>3103</v>
      </c>
      <c r="D177" s="205">
        <v>1613.56</v>
      </c>
      <c r="E177" s="206">
        <v>1936.3</v>
      </c>
    </row>
    <row r="178" spans="1:5" ht="13.5" customHeight="1" x14ac:dyDescent="0.2">
      <c r="A178" s="261"/>
      <c r="B178" s="72"/>
      <c r="C178" s="255" t="s">
        <v>3104</v>
      </c>
      <c r="D178" s="205"/>
      <c r="E178" s="206"/>
    </row>
    <row r="179" spans="1:5" ht="13.5" customHeight="1" x14ac:dyDescent="0.2">
      <c r="A179" s="261"/>
      <c r="B179" s="72" t="s">
        <v>168</v>
      </c>
      <c r="C179" s="255"/>
      <c r="D179" s="205">
        <v>2554.81</v>
      </c>
      <c r="E179" s="206">
        <v>3065.8</v>
      </c>
    </row>
    <row r="180" spans="1:5" ht="13.5" customHeight="1" x14ac:dyDescent="0.2">
      <c r="A180" s="261"/>
      <c r="B180" s="72"/>
      <c r="C180" s="255"/>
      <c r="D180" s="205"/>
      <c r="E180" s="206"/>
    </row>
    <row r="181" spans="1:5" ht="13.5" customHeight="1" x14ac:dyDescent="0.2">
      <c r="A181" s="261"/>
      <c r="B181" s="72" t="s">
        <v>261</v>
      </c>
      <c r="C181" s="255"/>
      <c r="D181" s="205">
        <v>4141.47</v>
      </c>
      <c r="E181" s="206">
        <v>4969.8</v>
      </c>
    </row>
    <row r="182" spans="1:5" ht="13.5" customHeight="1" x14ac:dyDescent="0.2">
      <c r="A182" s="261"/>
      <c r="B182" s="72"/>
      <c r="C182" s="255"/>
      <c r="D182" s="205"/>
      <c r="E182" s="206"/>
    </row>
    <row r="183" spans="1:5" ht="13.5" customHeight="1" x14ac:dyDescent="0.2">
      <c r="A183" s="261"/>
      <c r="B183" s="72" t="s">
        <v>236</v>
      </c>
      <c r="C183" s="255"/>
      <c r="D183" s="205">
        <v>5378.54</v>
      </c>
      <c r="E183" s="206">
        <v>6454.2</v>
      </c>
    </row>
    <row r="184" spans="1:5" ht="13.5" customHeight="1" x14ac:dyDescent="0.2">
      <c r="A184" s="261"/>
      <c r="B184" s="72"/>
      <c r="C184" s="255"/>
      <c r="D184" s="205"/>
      <c r="E184" s="206"/>
    </row>
    <row r="185" spans="1:5" ht="13.5" customHeight="1" x14ac:dyDescent="0.2">
      <c r="A185" s="261"/>
      <c r="B185" s="72" t="s">
        <v>284</v>
      </c>
      <c r="C185" s="255"/>
      <c r="D185" s="205">
        <v>10764.72</v>
      </c>
      <c r="E185" s="206">
        <v>12917.7</v>
      </c>
    </row>
    <row r="186" spans="1:5" ht="13.5" customHeight="1" x14ac:dyDescent="0.2">
      <c r="A186" s="261"/>
      <c r="B186" s="72"/>
      <c r="C186" s="255"/>
      <c r="D186" s="205"/>
      <c r="E186" s="206"/>
    </row>
    <row r="187" spans="1:5" ht="28.5" customHeight="1" x14ac:dyDescent="0.2">
      <c r="A187" s="261" t="s">
        <v>3105</v>
      </c>
      <c r="B187" s="72" t="s">
        <v>3106</v>
      </c>
      <c r="C187" s="255" t="s">
        <v>353</v>
      </c>
      <c r="D187" s="205">
        <v>2353.11</v>
      </c>
      <c r="E187" s="206">
        <v>2823.7</v>
      </c>
    </row>
    <row r="188" spans="1:5" ht="15.75" customHeight="1" x14ac:dyDescent="0.2">
      <c r="A188" s="261"/>
      <c r="B188" s="72" t="s">
        <v>3107</v>
      </c>
      <c r="C188" s="255"/>
      <c r="D188" s="205"/>
      <c r="E188" s="206"/>
    </row>
    <row r="189" spans="1:5" ht="13.5" customHeight="1" x14ac:dyDescent="0.2">
      <c r="A189" s="261"/>
      <c r="B189" s="72" t="s">
        <v>3108</v>
      </c>
      <c r="C189" s="255" t="s">
        <v>353</v>
      </c>
      <c r="D189" s="205">
        <v>3496.05</v>
      </c>
      <c r="E189" s="206">
        <v>4195.3</v>
      </c>
    </row>
    <row r="190" spans="1:5" ht="13.5" customHeight="1" x14ac:dyDescent="0.2">
      <c r="A190" s="261"/>
      <c r="B190" s="72"/>
      <c r="C190" s="255"/>
      <c r="D190" s="205"/>
      <c r="E190" s="206"/>
    </row>
    <row r="191" spans="1:5" ht="24" customHeight="1" x14ac:dyDescent="0.2">
      <c r="A191" s="261" t="s">
        <v>3109</v>
      </c>
      <c r="B191" s="72" t="s">
        <v>3110</v>
      </c>
      <c r="C191" s="255"/>
      <c r="D191" s="205">
        <v>1680.79</v>
      </c>
      <c r="E191" s="206">
        <v>2016.9</v>
      </c>
    </row>
    <row r="192" spans="1:5" ht="13.5" customHeight="1" x14ac:dyDescent="0.2">
      <c r="A192" s="261"/>
      <c r="B192" s="72" t="s">
        <v>3111</v>
      </c>
      <c r="C192" s="255"/>
      <c r="D192" s="205"/>
      <c r="E192" s="206"/>
    </row>
    <row r="193" spans="1:5" ht="29.25" customHeight="1" x14ac:dyDescent="0.2">
      <c r="A193" s="261" t="s">
        <v>3112</v>
      </c>
      <c r="B193" s="72" t="s">
        <v>3113</v>
      </c>
      <c r="C193" s="255"/>
      <c r="D193" s="205"/>
      <c r="E193" s="206"/>
    </row>
    <row r="194" spans="1:5" ht="13.5" customHeight="1" x14ac:dyDescent="0.2">
      <c r="A194" s="261"/>
      <c r="B194" s="72" t="s">
        <v>3114</v>
      </c>
      <c r="C194" s="255" t="s">
        <v>353</v>
      </c>
      <c r="D194" s="205">
        <v>4484.67</v>
      </c>
      <c r="E194" s="206">
        <v>5381.6</v>
      </c>
    </row>
    <row r="195" spans="1:5" ht="13.5" customHeight="1" x14ac:dyDescent="0.2">
      <c r="A195" s="261"/>
      <c r="B195" s="72" t="s">
        <v>3115</v>
      </c>
      <c r="C195" s="255"/>
      <c r="D195" s="205"/>
      <c r="E195" s="206"/>
    </row>
    <row r="196" spans="1:5" ht="13.5" customHeight="1" x14ac:dyDescent="0.2">
      <c r="A196" s="261"/>
      <c r="B196" s="72" t="s">
        <v>245</v>
      </c>
      <c r="C196" s="255"/>
      <c r="D196" s="205">
        <v>5766.82</v>
      </c>
      <c r="E196" s="206">
        <v>6920.2</v>
      </c>
    </row>
    <row r="197" spans="1:5" ht="13.5" customHeight="1" x14ac:dyDescent="0.2">
      <c r="A197" s="261"/>
      <c r="B197" s="72"/>
      <c r="C197" s="255"/>
      <c r="D197" s="205"/>
      <c r="E197" s="206"/>
    </row>
    <row r="198" spans="1:5" ht="27.75" customHeight="1" x14ac:dyDescent="0.2">
      <c r="A198" s="261" t="s">
        <v>3116</v>
      </c>
      <c r="B198" s="72" t="s">
        <v>3117</v>
      </c>
      <c r="C198" s="255"/>
      <c r="D198" s="205">
        <v>2689.27</v>
      </c>
      <c r="E198" s="206">
        <v>3227.1</v>
      </c>
    </row>
    <row r="199" spans="1:5" ht="13.5" customHeight="1" x14ac:dyDescent="0.2">
      <c r="A199" s="261"/>
      <c r="B199" s="72" t="s">
        <v>3118</v>
      </c>
      <c r="C199" s="255"/>
      <c r="D199" s="205"/>
      <c r="E199" s="206"/>
    </row>
    <row r="200" spans="1:5" ht="13.5" customHeight="1" x14ac:dyDescent="0.2">
      <c r="A200" s="261" t="s">
        <v>3119</v>
      </c>
      <c r="B200" s="72" t="s">
        <v>3120</v>
      </c>
      <c r="C200" s="255"/>
      <c r="D200" s="205">
        <v>1719.05</v>
      </c>
      <c r="E200" s="206">
        <v>2062.9</v>
      </c>
    </row>
    <row r="201" spans="1:5" ht="13.5" customHeight="1" x14ac:dyDescent="0.2">
      <c r="A201" s="261" t="s">
        <v>3121</v>
      </c>
      <c r="B201" s="72" t="s">
        <v>3122</v>
      </c>
      <c r="C201" s="255" t="s">
        <v>2952</v>
      </c>
      <c r="D201" s="205">
        <v>301.8</v>
      </c>
      <c r="E201" s="206">
        <v>362.2</v>
      </c>
    </row>
    <row r="202" spans="1:5" ht="13.5" customHeight="1" x14ac:dyDescent="0.2">
      <c r="A202" s="261"/>
      <c r="B202" s="72"/>
      <c r="C202" s="255"/>
      <c r="D202" s="205"/>
      <c r="E202" s="206"/>
    </row>
    <row r="203" spans="1:5" ht="13.5" customHeight="1" x14ac:dyDescent="0.2">
      <c r="A203" s="261"/>
      <c r="B203" s="72" t="s">
        <v>410</v>
      </c>
      <c r="C203" s="255" t="s">
        <v>2952</v>
      </c>
      <c r="D203" s="205">
        <v>603.61</v>
      </c>
      <c r="E203" s="206">
        <v>724.3</v>
      </c>
    </row>
    <row r="204" spans="1:5" ht="13.5" customHeight="1" x14ac:dyDescent="0.2">
      <c r="A204" s="261"/>
      <c r="B204" s="72"/>
      <c r="C204" s="255"/>
      <c r="D204" s="205"/>
      <c r="E204" s="206"/>
    </row>
    <row r="205" spans="1:5" ht="13.5" customHeight="1" x14ac:dyDescent="0.2">
      <c r="A205" s="261" t="s">
        <v>3123</v>
      </c>
      <c r="B205" s="72" t="s">
        <v>3124</v>
      </c>
      <c r="C205" s="255" t="s">
        <v>89</v>
      </c>
      <c r="D205" s="205">
        <v>1065.81</v>
      </c>
      <c r="E205" s="206">
        <v>1279</v>
      </c>
    </row>
    <row r="206" spans="1:5" ht="13.5" customHeight="1" x14ac:dyDescent="0.2">
      <c r="A206" s="261"/>
      <c r="B206" s="72" t="s">
        <v>3125</v>
      </c>
      <c r="C206" s="255" t="s">
        <v>89</v>
      </c>
      <c r="D206" s="205">
        <v>1650.29</v>
      </c>
      <c r="E206" s="206">
        <v>1980.3</v>
      </c>
    </row>
    <row r="207" spans="1:5" ht="13.5" customHeight="1" x14ac:dyDescent="0.2">
      <c r="A207" s="261"/>
      <c r="B207" s="72" t="s">
        <v>3126</v>
      </c>
      <c r="C207" s="255" t="s">
        <v>89</v>
      </c>
      <c r="D207" s="205">
        <v>2292.0700000000002</v>
      </c>
      <c r="E207" s="206">
        <v>2750.5</v>
      </c>
    </row>
    <row r="208" spans="1:5" ht="13.5" customHeight="1" x14ac:dyDescent="0.2">
      <c r="A208" s="261"/>
      <c r="B208" s="72" t="s">
        <v>983</v>
      </c>
      <c r="C208" s="255" t="s">
        <v>89</v>
      </c>
      <c r="D208" s="205">
        <v>2979.69</v>
      </c>
      <c r="E208" s="206">
        <v>3575.6</v>
      </c>
    </row>
    <row r="209" spans="1:5" ht="13.5" customHeight="1" x14ac:dyDescent="0.2">
      <c r="A209" s="261"/>
      <c r="B209" s="72" t="s">
        <v>1031</v>
      </c>
      <c r="C209" s="255" t="s">
        <v>89</v>
      </c>
      <c r="D209" s="205">
        <v>3552.7</v>
      </c>
      <c r="E209" s="206">
        <v>4263.2</v>
      </c>
    </row>
    <row r="210" spans="1:5" ht="13.5" customHeight="1" x14ac:dyDescent="0.2">
      <c r="A210" s="261"/>
      <c r="B210" s="72" t="s">
        <v>1446</v>
      </c>
      <c r="C210" s="255" t="s">
        <v>89</v>
      </c>
      <c r="D210" s="205">
        <v>4440.88</v>
      </c>
      <c r="E210" s="206">
        <v>5329.1</v>
      </c>
    </row>
    <row r="211" spans="1:5" ht="13.5" customHeight="1" x14ac:dyDescent="0.2">
      <c r="A211" s="261"/>
      <c r="B211" s="72" t="s">
        <v>3127</v>
      </c>
      <c r="C211" s="255" t="s">
        <v>89</v>
      </c>
      <c r="D211" s="205">
        <v>5157.1499999999996</v>
      </c>
      <c r="E211" s="206">
        <v>6188.6</v>
      </c>
    </row>
    <row r="212" spans="1:5" ht="13.5" customHeight="1" x14ac:dyDescent="0.2">
      <c r="A212" s="261" t="s">
        <v>3128</v>
      </c>
      <c r="B212" s="72" t="s">
        <v>3129</v>
      </c>
      <c r="C212" s="255" t="s">
        <v>89</v>
      </c>
      <c r="D212" s="205">
        <v>859.52</v>
      </c>
      <c r="E212" s="206">
        <v>1031.4000000000001</v>
      </c>
    </row>
    <row r="213" spans="1:5" ht="13.5" customHeight="1" x14ac:dyDescent="0.2">
      <c r="A213" s="261"/>
      <c r="B213" s="72" t="s">
        <v>3125</v>
      </c>
      <c r="C213" s="255" t="s">
        <v>89</v>
      </c>
      <c r="D213" s="205">
        <v>1146.03</v>
      </c>
      <c r="E213" s="206">
        <v>1375.2</v>
      </c>
    </row>
    <row r="214" spans="1:5" ht="13.5" customHeight="1" x14ac:dyDescent="0.2">
      <c r="A214" s="261"/>
      <c r="B214" s="72" t="s">
        <v>3130</v>
      </c>
      <c r="C214" s="255" t="s">
        <v>89</v>
      </c>
      <c r="D214" s="205">
        <v>1575.8</v>
      </c>
      <c r="E214" s="206">
        <v>1891</v>
      </c>
    </row>
    <row r="215" spans="1:5" ht="13.5" customHeight="1" x14ac:dyDescent="0.2">
      <c r="A215" s="261"/>
      <c r="B215" s="72" t="s">
        <v>983</v>
      </c>
      <c r="C215" s="255" t="s">
        <v>89</v>
      </c>
      <c r="D215" s="205">
        <v>2177.46</v>
      </c>
      <c r="E215" s="206">
        <v>2613</v>
      </c>
    </row>
    <row r="216" spans="1:5" ht="13.5" customHeight="1" x14ac:dyDescent="0.2">
      <c r="A216" s="261"/>
      <c r="B216" s="72" t="s">
        <v>1031</v>
      </c>
      <c r="C216" s="255" t="s">
        <v>89</v>
      </c>
      <c r="D216" s="205">
        <v>3151.59</v>
      </c>
      <c r="E216" s="206">
        <v>3781.9</v>
      </c>
    </row>
    <row r="217" spans="1:5" ht="13.5" customHeight="1" x14ac:dyDescent="0.2">
      <c r="A217" s="261" t="s">
        <v>3131</v>
      </c>
      <c r="B217" s="72" t="s">
        <v>3132</v>
      </c>
      <c r="C217" s="255" t="s">
        <v>68</v>
      </c>
      <c r="D217" s="205">
        <v>2820.14</v>
      </c>
      <c r="E217" s="206">
        <v>3384.2</v>
      </c>
    </row>
    <row r="218" spans="1:5" ht="13.5" customHeight="1" x14ac:dyDescent="0.2">
      <c r="A218" s="261"/>
      <c r="B218" s="72"/>
      <c r="C218" s="255"/>
      <c r="D218" s="205"/>
      <c r="E218" s="206"/>
    </row>
    <row r="219" spans="1:5" ht="28.5" customHeight="1" x14ac:dyDescent="0.2">
      <c r="A219" s="261" t="s">
        <v>3133</v>
      </c>
      <c r="B219" s="72" t="s">
        <v>3134</v>
      </c>
      <c r="C219" s="255" t="s">
        <v>116</v>
      </c>
      <c r="D219" s="205">
        <v>3361.59</v>
      </c>
      <c r="E219" s="206">
        <v>4033.9</v>
      </c>
    </row>
    <row r="220" spans="1:5" ht="13.5" customHeight="1" x14ac:dyDescent="0.2">
      <c r="A220" s="261"/>
      <c r="B220" s="72"/>
      <c r="C220" s="255"/>
      <c r="D220" s="205"/>
      <c r="E220" s="206"/>
    </row>
    <row r="221" spans="1:5" ht="13.5" customHeight="1" x14ac:dyDescent="0.2">
      <c r="A221" s="261" t="s">
        <v>3135</v>
      </c>
      <c r="B221" s="72" t="s">
        <v>3136</v>
      </c>
      <c r="C221" s="255" t="s">
        <v>3137</v>
      </c>
      <c r="D221" s="205">
        <v>4706.22</v>
      </c>
      <c r="E221" s="206">
        <v>5647.5</v>
      </c>
    </row>
    <row r="222" spans="1:5" ht="13.5" customHeight="1" x14ac:dyDescent="0.2">
      <c r="A222" s="261"/>
      <c r="B222" s="72"/>
      <c r="C222" s="255"/>
      <c r="D222" s="205"/>
      <c r="E222" s="206"/>
    </row>
    <row r="223" spans="1:5" ht="25.5" customHeight="1" x14ac:dyDescent="0.2">
      <c r="A223" s="261" t="s">
        <v>3138</v>
      </c>
      <c r="B223" s="72" t="s">
        <v>3139</v>
      </c>
      <c r="C223" s="255" t="s">
        <v>2723</v>
      </c>
      <c r="D223" s="205">
        <v>1613.56</v>
      </c>
      <c r="E223" s="206">
        <v>1936.3</v>
      </c>
    </row>
    <row r="224" spans="1:5" ht="13.5" customHeight="1" x14ac:dyDescent="0.2">
      <c r="A224" s="261"/>
      <c r="B224" s="72"/>
      <c r="C224" s="255"/>
      <c r="D224" s="205"/>
      <c r="E224" s="206"/>
    </row>
    <row r="225" spans="1:5" ht="13.5" customHeight="1" x14ac:dyDescent="0.2">
      <c r="A225" s="261"/>
      <c r="B225" s="72" t="s">
        <v>3140</v>
      </c>
      <c r="C225" s="255" t="s">
        <v>2723</v>
      </c>
      <c r="D225" s="205">
        <v>2416.17</v>
      </c>
      <c r="E225" s="206">
        <v>2899.4</v>
      </c>
    </row>
    <row r="226" spans="1:5" ht="13.5" customHeight="1" x14ac:dyDescent="0.2">
      <c r="A226" s="261"/>
      <c r="B226" s="72"/>
      <c r="C226" s="255"/>
      <c r="D226" s="205"/>
      <c r="E226" s="206"/>
    </row>
    <row r="227" spans="1:5" ht="13.5" customHeight="1" x14ac:dyDescent="0.2">
      <c r="A227" s="261"/>
      <c r="B227" s="72" t="s">
        <v>235</v>
      </c>
      <c r="C227" s="255" t="s">
        <v>2723</v>
      </c>
      <c r="D227" s="205">
        <v>3872.55</v>
      </c>
      <c r="E227" s="206">
        <v>4647.1000000000004</v>
      </c>
    </row>
    <row r="228" spans="1:5" ht="13.5" customHeight="1" x14ac:dyDescent="0.2">
      <c r="A228" s="261"/>
      <c r="B228" s="72"/>
      <c r="C228" s="255"/>
      <c r="D228" s="205"/>
      <c r="E228" s="206"/>
    </row>
    <row r="229" spans="1:5" ht="13.5" customHeight="1" x14ac:dyDescent="0.2">
      <c r="A229" s="261"/>
      <c r="B229" s="72" t="s">
        <v>236</v>
      </c>
      <c r="C229" s="255" t="s">
        <v>2723</v>
      </c>
      <c r="D229" s="205">
        <v>4840.68</v>
      </c>
      <c r="E229" s="206">
        <v>5808.8</v>
      </c>
    </row>
    <row r="230" spans="1:5" ht="13.5" customHeight="1" x14ac:dyDescent="0.2">
      <c r="A230" s="261"/>
      <c r="B230" s="72"/>
      <c r="C230" s="255"/>
      <c r="D230" s="205"/>
      <c r="E230" s="206"/>
    </row>
    <row r="231" spans="1:5" ht="13.5" customHeight="1" x14ac:dyDescent="0.2">
      <c r="A231" s="261"/>
      <c r="B231" s="72" t="s">
        <v>237</v>
      </c>
      <c r="C231" s="255" t="s">
        <v>2723</v>
      </c>
      <c r="D231" s="205">
        <v>8304.2199999999993</v>
      </c>
      <c r="E231" s="206">
        <v>9965.1</v>
      </c>
    </row>
    <row r="232" spans="1:5" ht="13.5" customHeight="1" x14ac:dyDescent="0.2">
      <c r="A232" s="261"/>
      <c r="B232" s="72"/>
      <c r="C232" s="255"/>
      <c r="D232" s="205"/>
      <c r="E232" s="206"/>
    </row>
    <row r="233" spans="1:5" ht="13.5" customHeight="1" x14ac:dyDescent="0.2">
      <c r="A233" s="261"/>
      <c r="B233" s="72" t="s">
        <v>238</v>
      </c>
      <c r="C233" s="255" t="s">
        <v>1599</v>
      </c>
      <c r="D233" s="205">
        <v>10380.27</v>
      </c>
      <c r="E233" s="206">
        <v>12456.3</v>
      </c>
    </row>
    <row r="234" spans="1:5" ht="13.5" customHeight="1" x14ac:dyDescent="0.2">
      <c r="A234" s="261"/>
      <c r="B234" s="72"/>
      <c r="C234" s="255"/>
      <c r="D234" s="205"/>
      <c r="E234" s="206"/>
    </row>
    <row r="235" spans="1:5" ht="26.25" customHeight="1" x14ac:dyDescent="0.2">
      <c r="A235" s="261" t="s">
        <v>3141</v>
      </c>
      <c r="B235" s="72" t="s">
        <v>3142</v>
      </c>
      <c r="C235" s="255" t="s">
        <v>70</v>
      </c>
      <c r="D235" s="205">
        <v>2839.87</v>
      </c>
      <c r="E235" s="206">
        <v>3407.8</v>
      </c>
    </row>
    <row r="236" spans="1:5" ht="13.5" customHeight="1" x14ac:dyDescent="0.2">
      <c r="A236" s="261"/>
      <c r="B236" s="72"/>
      <c r="C236" s="255"/>
      <c r="D236" s="205"/>
      <c r="E236" s="206"/>
    </row>
    <row r="237" spans="1:5" ht="13.5" customHeight="1" x14ac:dyDescent="0.2">
      <c r="A237" s="261"/>
      <c r="B237" s="72" t="s">
        <v>982</v>
      </c>
      <c r="C237" s="255" t="s">
        <v>70</v>
      </c>
      <c r="D237" s="205">
        <v>4905.2299999999996</v>
      </c>
      <c r="E237" s="206">
        <v>5886.3</v>
      </c>
    </row>
    <row r="238" spans="1:5" ht="13.5" customHeight="1" x14ac:dyDescent="0.2">
      <c r="A238" s="261"/>
      <c r="B238" s="72"/>
      <c r="C238" s="255"/>
      <c r="D238" s="205"/>
      <c r="E238" s="206"/>
    </row>
    <row r="239" spans="1:5" ht="13.5" customHeight="1" x14ac:dyDescent="0.2">
      <c r="A239" s="261"/>
      <c r="B239" s="72" t="s">
        <v>983</v>
      </c>
      <c r="C239" s="255" t="s">
        <v>70</v>
      </c>
      <c r="D239" s="205">
        <v>9681.3700000000008</v>
      </c>
      <c r="E239" s="206">
        <v>11617.6</v>
      </c>
    </row>
    <row r="240" spans="1:5" ht="13.5" customHeight="1" x14ac:dyDescent="0.2">
      <c r="A240" s="261"/>
      <c r="B240" s="72"/>
      <c r="C240" s="255"/>
      <c r="D240" s="205"/>
      <c r="E240" s="206"/>
    </row>
    <row r="241" spans="1:5" ht="23.25" customHeight="1" x14ac:dyDescent="0.2">
      <c r="A241" s="261" t="s">
        <v>3143</v>
      </c>
      <c r="B241" s="72" t="s">
        <v>3144</v>
      </c>
      <c r="C241" s="255" t="s">
        <v>2952</v>
      </c>
      <c r="D241" s="205">
        <v>974.13</v>
      </c>
      <c r="E241" s="206">
        <v>1169</v>
      </c>
    </row>
    <row r="242" spans="1:5" ht="13.5" customHeight="1" x14ac:dyDescent="0.2">
      <c r="A242" s="261"/>
      <c r="B242" s="72" t="s">
        <v>924</v>
      </c>
      <c r="C242" s="255"/>
      <c r="D242" s="205"/>
      <c r="E242" s="206"/>
    </row>
    <row r="243" spans="1:5" ht="13.5" customHeight="1" x14ac:dyDescent="0.2">
      <c r="A243" s="261"/>
      <c r="B243" s="72" t="s">
        <v>235</v>
      </c>
      <c r="C243" s="255"/>
      <c r="D243" s="205">
        <v>1260.6400000000001</v>
      </c>
      <c r="E243" s="206">
        <v>1512.8</v>
      </c>
    </row>
    <row r="244" spans="1:5" ht="13.5" customHeight="1" x14ac:dyDescent="0.2">
      <c r="A244" s="261"/>
      <c r="B244" s="72" t="s">
        <v>3080</v>
      </c>
      <c r="C244" s="255"/>
      <c r="D244" s="205">
        <v>1547.14</v>
      </c>
      <c r="E244" s="206">
        <v>1856.6</v>
      </c>
    </row>
    <row r="245" spans="1:5" ht="13.5" customHeight="1" x14ac:dyDescent="0.2">
      <c r="A245" s="261"/>
      <c r="B245" s="72" t="s">
        <v>3145</v>
      </c>
      <c r="C245" s="255"/>
      <c r="D245" s="205">
        <v>1833.65</v>
      </c>
      <c r="E245" s="206">
        <v>2200.4</v>
      </c>
    </row>
    <row r="246" spans="1:5" ht="13.5" customHeight="1" x14ac:dyDescent="0.2">
      <c r="A246" s="261"/>
      <c r="B246" s="72" t="s">
        <v>238</v>
      </c>
      <c r="C246" s="255"/>
      <c r="D246" s="205"/>
      <c r="E246" s="206"/>
    </row>
    <row r="247" spans="1:5" ht="24" customHeight="1" x14ac:dyDescent="0.2">
      <c r="A247" s="261" t="s">
        <v>3146</v>
      </c>
      <c r="B247" s="72" t="s">
        <v>3147</v>
      </c>
      <c r="C247" s="255" t="s">
        <v>3148</v>
      </c>
      <c r="D247" s="205">
        <v>301.8</v>
      </c>
      <c r="E247" s="206">
        <v>362.2</v>
      </c>
    </row>
    <row r="248" spans="1:5" ht="13.5" customHeight="1" x14ac:dyDescent="0.2">
      <c r="A248" s="267"/>
      <c r="B248" s="72" t="s">
        <v>3149</v>
      </c>
      <c r="C248" s="255"/>
      <c r="D248" s="205"/>
      <c r="E248" s="206"/>
    </row>
    <row r="249" spans="1:5" ht="13.5" customHeight="1" x14ac:dyDescent="0.2">
      <c r="A249" s="267"/>
      <c r="B249" s="72" t="s">
        <v>3150</v>
      </c>
      <c r="C249" s="255" t="s">
        <v>3148</v>
      </c>
      <c r="D249" s="205">
        <v>1207.21</v>
      </c>
      <c r="E249" s="206">
        <v>1448.7</v>
      </c>
    </row>
    <row r="250" spans="1:5" ht="13.5" customHeight="1" x14ac:dyDescent="0.2">
      <c r="A250" s="268"/>
      <c r="B250" s="72"/>
      <c r="C250" s="255"/>
      <c r="D250" s="205"/>
      <c r="E250" s="206"/>
    </row>
    <row r="251" spans="1:5" ht="26.25" customHeight="1" x14ac:dyDescent="0.2">
      <c r="A251" s="267" t="s">
        <v>3151</v>
      </c>
      <c r="B251" s="72" t="s">
        <v>3152</v>
      </c>
      <c r="C251" s="255" t="s">
        <v>3148</v>
      </c>
      <c r="D251" s="205">
        <v>221.77</v>
      </c>
      <c r="E251" s="206">
        <v>266.10000000000002</v>
      </c>
    </row>
    <row r="252" spans="1:5" ht="13.5" customHeight="1" x14ac:dyDescent="0.2">
      <c r="A252" s="261"/>
      <c r="B252" s="72" t="s">
        <v>3153</v>
      </c>
      <c r="C252" s="255"/>
      <c r="D252" s="205"/>
      <c r="E252" s="206"/>
    </row>
    <row r="253" spans="1:5" ht="13.5" customHeight="1" x14ac:dyDescent="0.2">
      <c r="A253" s="261"/>
      <c r="B253" s="72" t="s">
        <v>168</v>
      </c>
      <c r="C253" s="255" t="s">
        <v>3148</v>
      </c>
      <c r="D253" s="205">
        <v>278.33999999999997</v>
      </c>
      <c r="E253" s="206">
        <v>334</v>
      </c>
    </row>
    <row r="254" spans="1:5" ht="13.5" customHeight="1" x14ac:dyDescent="0.2">
      <c r="A254" s="261"/>
      <c r="B254" s="72"/>
      <c r="C254" s="255"/>
      <c r="D254" s="205"/>
      <c r="E254" s="206"/>
    </row>
    <row r="255" spans="1:5" ht="13.5" customHeight="1" x14ac:dyDescent="0.2">
      <c r="A255" s="261"/>
      <c r="B255" s="72" t="s">
        <v>235</v>
      </c>
      <c r="C255" s="255" t="s">
        <v>3148</v>
      </c>
      <c r="D255" s="205">
        <v>451.8</v>
      </c>
      <c r="E255" s="206">
        <v>542.20000000000005</v>
      </c>
    </row>
    <row r="256" spans="1:5" ht="13.5" customHeight="1" x14ac:dyDescent="0.2">
      <c r="A256" s="261"/>
      <c r="B256" s="72"/>
      <c r="C256" s="255"/>
      <c r="D256" s="205"/>
      <c r="E256" s="206"/>
    </row>
    <row r="257" spans="1:5" ht="13.5" customHeight="1" x14ac:dyDescent="0.2">
      <c r="A257" s="261"/>
      <c r="B257" s="72" t="s">
        <v>288</v>
      </c>
      <c r="C257" s="255" t="s">
        <v>3148</v>
      </c>
      <c r="D257" s="205">
        <v>903.59</v>
      </c>
      <c r="E257" s="206">
        <v>1084.3</v>
      </c>
    </row>
    <row r="258" spans="1:5" ht="13.5" customHeight="1" x14ac:dyDescent="0.2">
      <c r="A258" s="261"/>
      <c r="B258" s="72"/>
      <c r="C258" s="255"/>
      <c r="D258" s="205"/>
      <c r="E258" s="206"/>
    </row>
    <row r="259" spans="1:5" ht="27" customHeight="1" x14ac:dyDescent="0.2">
      <c r="A259" s="261" t="s">
        <v>3154</v>
      </c>
      <c r="B259" s="72" t="s">
        <v>3155</v>
      </c>
      <c r="C259" s="255" t="s">
        <v>3148</v>
      </c>
      <c r="D259" s="205">
        <v>134</v>
      </c>
      <c r="E259" s="206">
        <v>160.80000000000001</v>
      </c>
    </row>
    <row r="260" spans="1:5" ht="13.5" customHeight="1" x14ac:dyDescent="0.2">
      <c r="A260" s="261"/>
      <c r="B260" s="72" t="s">
        <v>3102</v>
      </c>
      <c r="C260" s="255"/>
      <c r="D260" s="205"/>
      <c r="E260" s="206"/>
    </row>
    <row r="261" spans="1:5" ht="13.5" customHeight="1" x14ac:dyDescent="0.2">
      <c r="A261" s="261"/>
      <c r="B261" s="72" t="s">
        <v>3156</v>
      </c>
      <c r="C261" s="255"/>
      <c r="D261" s="205"/>
      <c r="E261" s="206"/>
    </row>
    <row r="262" spans="1:5" ht="27" customHeight="1" x14ac:dyDescent="0.2">
      <c r="A262" s="261" t="s">
        <v>3157</v>
      </c>
      <c r="B262" s="72" t="s">
        <v>3158</v>
      </c>
      <c r="C262" s="255" t="s">
        <v>3148</v>
      </c>
      <c r="D262" s="205">
        <v>1828.7</v>
      </c>
      <c r="E262" s="206">
        <v>2194.4</v>
      </c>
    </row>
    <row r="263" spans="1:5" ht="13.5" customHeight="1" x14ac:dyDescent="0.2">
      <c r="A263" s="261"/>
      <c r="B263" s="72"/>
      <c r="C263" s="255"/>
      <c r="D263" s="205"/>
      <c r="E263" s="206"/>
    </row>
    <row r="264" spans="1:5" ht="27" customHeight="1" x14ac:dyDescent="0.2">
      <c r="A264" s="261" t="s">
        <v>3159</v>
      </c>
      <c r="B264" s="72" t="s">
        <v>3160</v>
      </c>
      <c r="C264" s="255" t="s">
        <v>2761</v>
      </c>
      <c r="D264" s="205">
        <v>1223.6199999999999</v>
      </c>
      <c r="E264" s="206">
        <v>1468.3</v>
      </c>
    </row>
    <row r="265" spans="1:5" ht="13.5" customHeight="1" x14ac:dyDescent="0.2">
      <c r="A265" s="261"/>
      <c r="B265" s="72"/>
      <c r="C265" s="255"/>
      <c r="D265" s="205"/>
      <c r="E265" s="206"/>
    </row>
    <row r="266" spans="1:5" ht="26.25" customHeight="1" x14ac:dyDescent="0.2">
      <c r="A266" s="261" t="s">
        <v>3161</v>
      </c>
      <c r="B266" s="72" t="s">
        <v>3162</v>
      </c>
      <c r="C266" s="255" t="s">
        <v>388</v>
      </c>
      <c r="D266" s="205">
        <v>672.32</v>
      </c>
      <c r="E266" s="206">
        <v>806.8</v>
      </c>
    </row>
    <row r="267" spans="1:5" ht="13.5" customHeight="1" x14ac:dyDescent="0.2">
      <c r="A267" s="261"/>
      <c r="B267" s="72"/>
      <c r="C267" s="255"/>
      <c r="D267" s="205"/>
      <c r="E267" s="206"/>
    </row>
    <row r="268" spans="1:5" ht="15.75" customHeight="1" x14ac:dyDescent="0.2">
      <c r="A268" s="261"/>
      <c r="B268" s="72" t="s">
        <v>261</v>
      </c>
      <c r="C268" s="255" t="s">
        <v>388</v>
      </c>
      <c r="D268" s="205">
        <v>941.24</v>
      </c>
      <c r="E268" s="206">
        <v>1129.5</v>
      </c>
    </row>
    <row r="269" spans="1:5" ht="13.5" customHeight="1" x14ac:dyDescent="0.2">
      <c r="A269" s="261"/>
      <c r="B269" s="72"/>
      <c r="C269" s="255"/>
      <c r="D269" s="205"/>
      <c r="E269" s="206">
        <v>0</v>
      </c>
    </row>
    <row r="270" spans="1:5" ht="13.5" customHeight="1" x14ac:dyDescent="0.2">
      <c r="A270" s="261" t="s">
        <v>3163</v>
      </c>
      <c r="B270" s="72" t="s">
        <v>3164</v>
      </c>
      <c r="C270" s="255" t="s">
        <v>2723</v>
      </c>
      <c r="D270" s="205">
        <v>643.17999999999995</v>
      </c>
      <c r="E270" s="206">
        <v>771.8</v>
      </c>
    </row>
    <row r="271" spans="1:5" ht="26.25" customHeight="1" x14ac:dyDescent="0.2">
      <c r="A271" s="261" t="s">
        <v>3165</v>
      </c>
      <c r="B271" s="72" t="s">
        <v>3166</v>
      </c>
      <c r="C271" s="255" t="s">
        <v>388</v>
      </c>
      <c r="D271" s="205">
        <v>552.19000000000005</v>
      </c>
      <c r="E271" s="206">
        <v>662.6</v>
      </c>
    </row>
    <row r="272" spans="1:5" ht="13.5" customHeight="1" x14ac:dyDescent="0.2">
      <c r="A272" s="261"/>
      <c r="B272" s="72"/>
      <c r="C272" s="255"/>
      <c r="D272" s="205"/>
      <c r="E272" s="206"/>
    </row>
    <row r="273" spans="1:5" ht="27" customHeight="1" x14ac:dyDescent="0.2">
      <c r="A273" s="261" t="s">
        <v>3167</v>
      </c>
      <c r="B273" s="72" t="s">
        <v>3168</v>
      </c>
      <c r="C273" s="255" t="s">
        <v>3169</v>
      </c>
      <c r="D273" s="205">
        <v>442.67</v>
      </c>
      <c r="E273" s="206">
        <v>531.20000000000005</v>
      </c>
    </row>
    <row r="274" spans="1:5" ht="13.5" customHeight="1" x14ac:dyDescent="0.2">
      <c r="A274" s="261"/>
      <c r="B274" s="72" t="s">
        <v>3170</v>
      </c>
      <c r="C274" s="255"/>
      <c r="D274" s="205"/>
      <c r="E274" s="206"/>
    </row>
    <row r="275" spans="1:5" ht="27" customHeight="1" x14ac:dyDescent="0.2">
      <c r="A275" s="261" t="s">
        <v>3171</v>
      </c>
      <c r="B275" s="72" t="s">
        <v>3172</v>
      </c>
      <c r="C275" s="255" t="s">
        <v>3173</v>
      </c>
      <c r="D275" s="205">
        <v>134</v>
      </c>
      <c r="E275" s="206">
        <v>160.80000000000001</v>
      </c>
    </row>
    <row r="276" spans="1:5" ht="28.5" customHeight="1" x14ac:dyDescent="0.2">
      <c r="A276" s="261" t="s">
        <v>3174</v>
      </c>
      <c r="B276" s="72" t="s">
        <v>3175</v>
      </c>
      <c r="C276" s="255" t="s">
        <v>3169</v>
      </c>
      <c r="D276" s="205">
        <v>276.08999999999997</v>
      </c>
      <c r="E276" s="206">
        <v>331.3</v>
      </c>
    </row>
    <row r="277" spans="1:5" ht="15.75" customHeight="1" x14ac:dyDescent="0.2">
      <c r="A277" s="261"/>
      <c r="B277" s="72" t="s">
        <v>3176</v>
      </c>
      <c r="C277" s="255"/>
      <c r="D277" s="205"/>
      <c r="E277" s="206"/>
    </row>
    <row r="278" spans="1:5" ht="24" customHeight="1" x14ac:dyDescent="0.2">
      <c r="A278" s="261" t="s">
        <v>3177</v>
      </c>
      <c r="B278" s="72" t="s">
        <v>3178</v>
      </c>
      <c r="C278" s="255" t="s">
        <v>2952</v>
      </c>
      <c r="D278" s="205">
        <v>267.99</v>
      </c>
      <c r="E278" s="206">
        <v>321.60000000000002</v>
      </c>
    </row>
    <row r="279" spans="1:5" ht="13.5" customHeight="1" x14ac:dyDescent="0.2">
      <c r="A279" s="261"/>
      <c r="B279" s="72" t="s">
        <v>3179</v>
      </c>
      <c r="C279" s="255"/>
      <c r="D279" s="205"/>
      <c r="E279" s="206"/>
    </row>
    <row r="280" spans="1:5" ht="25.5" customHeight="1" x14ac:dyDescent="0.2">
      <c r="A280" s="261"/>
      <c r="B280" s="72" t="s">
        <v>3180</v>
      </c>
      <c r="C280" s="255"/>
      <c r="D280" s="205"/>
      <c r="E280" s="206"/>
    </row>
    <row r="281" spans="1:5" ht="26.25" customHeight="1" x14ac:dyDescent="0.2">
      <c r="A281" s="261" t="s">
        <v>3181</v>
      </c>
      <c r="B281" s="72" t="s">
        <v>3182</v>
      </c>
      <c r="C281" s="255" t="s">
        <v>3183</v>
      </c>
      <c r="D281" s="205">
        <v>687.62</v>
      </c>
      <c r="E281" s="206">
        <v>825.1</v>
      </c>
    </row>
    <row r="282" spans="1:5" ht="13.5" customHeight="1" x14ac:dyDescent="0.2">
      <c r="A282" s="261" t="s">
        <v>3184</v>
      </c>
      <c r="B282" s="72" t="s">
        <v>3185</v>
      </c>
      <c r="C282" s="255" t="s">
        <v>3186</v>
      </c>
      <c r="D282" s="205">
        <v>1237.72</v>
      </c>
      <c r="E282" s="206">
        <v>1485.3</v>
      </c>
    </row>
    <row r="283" spans="1:5" ht="13.5" customHeight="1" x14ac:dyDescent="0.2">
      <c r="A283" s="261" t="s">
        <v>3187</v>
      </c>
      <c r="B283" s="72" t="s">
        <v>3188</v>
      </c>
      <c r="C283" s="255" t="s">
        <v>3189</v>
      </c>
      <c r="D283" s="205">
        <v>332.01</v>
      </c>
      <c r="E283" s="206">
        <v>398.4</v>
      </c>
    </row>
    <row r="284" spans="1:5" ht="13.5" customHeight="1" x14ac:dyDescent="0.2">
      <c r="A284" s="261" t="s">
        <v>3190</v>
      </c>
      <c r="B284" s="72" t="s">
        <v>3191</v>
      </c>
      <c r="C284" s="255" t="s">
        <v>3186</v>
      </c>
      <c r="D284" s="205">
        <v>515.71</v>
      </c>
      <c r="E284" s="206">
        <v>618.9</v>
      </c>
    </row>
    <row r="285" spans="1:5" ht="13.5" customHeight="1" x14ac:dyDescent="0.2">
      <c r="A285" s="261" t="s">
        <v>3192</v>
      </c>
      <c r="B285" s="72" t="s">
        <v>3193</v>
      </c>
      <c r="C285" s="255" t="s">
        <v>3148</v>
      </c>
      <c r="D285" s="205">
        <v>98.37</v>
      </c>
      <c r="E285" s="206">
        <v>118</v>
      </c>
    </row>
    <row r="286" spans="1:5" ht="13.5" customHeight="1" x14ac:dyDescent="0.2">
      <c r="A286" s="261" t="s">
        <v>3194</v>
      </c>
      <c r="B286" s="72" t="s">
        <v>3195</v>
      </c>
      <c r="C286" s="255" t="s">
        <v>3183</v>
      </c>
      <c r="D286" s="205">
        <v>85.95</v>
      </c>
      <c r="E286" s="206">
        <v>103.1</v>
      </c>
    </row>
    <row r="287" spans="1:5" ht="13.5" customHeight="1" x14ac:dyDescent="0.2">
      <c r="A287" s="261" t="s">
        <v>3196</v>
      </c>
      <c r="B287" s="72" t="s">
        <v>3197</v>
      </c>
      <c r="C287" s="255" t="s">
        <v>3198</v>
      </c>
      <c r="D287" s="205">
        <v>231.55</v>
      </c>
      <c r="E287" s="206">
        <v>277.89999999999998</v>
      </c>
    </row>
    <row r="288" spans="1:5" ht="30" customHeight="1" x14ac:dyDescent="0.2">
      <c r="A288" s="261" t="s">
        <v>3199</v>
      </c>
      <c r="B288" s="72" t="s">
        <v>3200</v>
      </c>
      <c r="C288" s="255" t="s">
        <v>67</v>
      </c>
      <c r="D288" s="205">
        <v>2244.56</v>
      </c>
      <c r="E288" s="206">
        <v>2693.5</v>
      </c>
    </row>
    <row r="289" spans="1:5" ht="13.5" customHeight="1" x14ac:dyDescent="0.2">
      <c r="A289" s="269"/>
      <c r="B289" s="72" t="s">
        <v>3201</v>
      </c>
      <c r="C289" s="255"/>
      <c r="D289" s="205"/>
      <c r="E289" s="206"/>
    </row>
    <row r="290" spans="1:5" ht="24.75" customHeight="1" x14ac:dyDescent="0.2">
      <c r="A290" s="270" t="s">
        <v>3202</v>
      </c>
      <c r="B290" s="72" t="s">
        <v>3203</v>
      </c>
      <c r="C290" s="255" t="s">
        <v>67</v>
      </c>
      <c r="D290" s="205">
        <v>9014.43</v>
      </c>
      <c r="E290" s="206">
        <v>10817.3</v>
      </c>
    </row>
    <row r="291" spans="1:5" ht="13.5" customHeight="1" x14ac:dyDescent="0.2">
      <c r="A291" s="271"/>
      <c r="B291" s="72" t="s">
        <v>3204</v>
      </c>
      <c r="C291" s="255"/>
      <c r="D291" s="226"/>
      <c r="E291" s="228"/>
    </row>
    <row r="292" spans="1:5" ht="13.5" customHeight="1" x14ac:dyDescent="0.2">
      <c r="A292" s="232"/>
      <c r="B292" s="232"/>
      <c r="C292" s="272"/>
      <c r="D292" s="233"/>
      <c r="E292" s="234"/>
    </row>
    <row r="293" spans="1:5" ht="13.5" customHeight="1" x14ac:dyDescent="0.2">
      <c r="A293" s="361" t="s">
        <v>3205</v>
      </c>
      <c r="B293" s="362"/>
      <c r="C293" s="362"/>
      <c r="D293" s="362"/>
      <c r="E293" s="363"/>
    </row>
    <row r="294" spans="1:5" ht="13.5" customHeight="1" x14ac:dyDescent="0.2">
      <c r="A294" s="239" t="s">
        <v>3206</v>
      </c>
      <c r="B294" s="243" t="s">
        <v>3142</v>
      </c>
      <c r="C294" s="240" t="s">
        <v>70</v>
      </c>
      <c r="D294" s="205">
        <v>1719.05</v>
      </c>
      <c r="E294" s="206">
        <v>2062.9</v>
      </c>
    </row>
    <row r="295" spans="1:5" ht="13.5" customHeight="1" x14ac:dyDescent="0.2">
      <c r="A295" s="239"/>
      <c r="B295" s="243" t="s">
        <v>982</v>
      </c>
      <c r="C295" s="240"/>
      <c r="D295" s="205">
        <v>2979.69</v>
      </c>
      <c r="E295" s="206">
        <v>3575.6</v>
      </c>
    </row>
    <row r="296" spans="1:5" ht="13.5" customHeight="1" x14ac:dyDescent="0.2">
      <c r="A296" s="239"/>
      <c r="B296" s="243" t="s">
        <v>1395</v>
      </c>
      <c r="C296" s="240"/>
      <c r="D296" s="205">
        <v>3667.31</v>
      </c>
      <c r="E296" s="206">
        <v>4400.8</v>
      </c>
    </row>
    <row r="297" spans="1:5" ht="13.5" customHeight="1" x14ac:dyDescent="0.2">
      <c r="A297" s="239"/>
      <c r="B297" s="243" t="s">
        <v>983</v>
      </c>
      <c r="C297" s="240"/>
      <c r="D297" s="205">
        <v>4584.13</v>
      </c>
      <c r="E297" s="206">
        <v>5501</v>
      </c>
    </row>
    <row r="298" spans="1:5" ht="27.75" customHeight="1" x14ac:dyDescent="0.2">
      <c r="A298" s="239" t="s">
        <v>3207</v>
      </c>
      <c r="B298" s="243" t="s">
        <v>3208</v>
      </c>
      <c r="C298" s="240" t="s">
        <v>652</v>
      </c>
      <c r="D298" s="205">
        <v>1738.38</v>
      </c>
      <c r="E298" s="206">
        <v>2086.1</v>
      </c>
    </row>
    <row r="299" spans="1:5" ht="13.5" customHeight="1" x14ac:dyDescent="0.2">
      <c r="A299" s="239"/>
      <c r="B299" s="243"/>
      <c r="C299" s="240"/>
      <c r="D299" s="205"/>
      <c r="E299" s="206"/>
    </row>
    <row r="300" spans="1:5" ht="13.5" customHeight="1" x14ac:dyDescent="0.2">
      <c r="A300" s="239" t="s">
        <v>3209</v>
      </c>
      <c r="B300" s="243" t="s">
        <v>3210</v>
      </c>
      <c r="C300" s="240" t="s">
        <v>652</v>
      </c>
      <c r="D300" s="205">
        <v>3138.75</v>
      </c>
      <c r="E300" s="206">
        <v>3766.5</v>
      </c>
    </row>
    <row r="301" spans="1:5" ht="13.5" customHeight="1" x14ac:dyDescent="0.2">
      <c r="A301" s="239"/>
      <c r="B301" s="243"/>
      <c r="C301" s="240"/>
      <c r="D301" s="205"/>
      <c r="E301" s="206"/>
    </row>
    <row r="302" spans="1:5" ht="13.5" customHeight="1" x14ac:dyDescent="0.2">
      <c r="A302" s="239" t="s">
        <v>3211</v>
      </c>
      <c r="B302" s="243" t="s">
        <v>3212</v>
      </c>
      <c r="C302" s="240" t="s">
        <v>652</v>
      </c>
      <c r="D302" s="205">
        <v>32838.57</v>
      </c>
      <c r="E302" s="206">
        <v>39406.300000000003</v>
      </c>
    </row>
    <row r="303" spans="1:5" ht="13.5" customHeight="1" x14ac:dyDescent="0.2">
      <c r="A303" s="239"/>
      <c r="B303" s="243"/>
      <c r="C303" s="240"/>
      <c r="D303" s="205"/>
      <c r="E303" s="206"/>
    </row>
    <row r="304" spans="1:5" ht="23.25" customHeight="1" x14ac:dyDescent="0.2">
      <c r="A304" s="239" t="s">
        <v>3213</v>
      </c>
      <c r="B304" s="243" t="s">
        <v>3214</v>
      </c>
      <c r="C304" s="240" t="s">
        <v>79</v>
      </c>
      <c r="D304" s="205">
        <v>2768.07</v>
      </c>
      <c r="E304" s="206">
        <v>3321.7</v>
      </c>
    </row>
    <row r="305" spans="1:5" ht="13.5" customHeight="1" x14ac:dyDescent="0.2">
      <c r="A305" s="239"/>
      <c r="B305" s="243" t="s">
        <v>1394</v>
      </c>
      <c r="C305" s="240"/>
      <c r="D305" s="205"/>
      <c r="E305" s="206"/>
    </row>
    <row r="306" spans="1:5" ht="13.5" customHeight="1" x14ac:dyDescent="0.2">
      <c r="A306" s="239"/>
      <c r="B306" s="243" t="s">
        <v>257</v>
      </c>
      <c r="C306" s="240" t="s">
        <v>79</v>
      </c>
      <c r="D306" s="205">
        <v>5536.14</v>
      </c>
      <c r="E306" s="206">
        <v>6643.4</v>
      </c>
    </row>
    <row r="307" spans="1:5" ht="13.5" customHeight="1" x14ac:dyDescent="0.2">
      <c r="A307" s="239"/>
      <c r="B307" s="243"/>
      <c r="C307" s="240"/>
      <c r="D307" s="205"/>
      <c r="E307" s="206"/>
    </row>
    <row r="308" spans="1:5" ht="13.5" customHeight="1" x14ac:dyDescent="0.2">
      <c r="A308" s="239" t="s">
        <v>3215</v>
      </c>
      <c r="B308" s="243" t="s">
        <v>3216</v>
      </c>
      <c r="C308" s="240" t="s">
        <v>78</v>
      </c>
      <c r="D308" s="205">
        <v>1719.05</v>
      </c>
      <c r="E308" s="206">
        <v>2062.9</v>
      </c>
    </row>
    <row r="309" spans="1:5" ht="26.25" customHeight="1" x14ac:dyDescent="0.2">
      <c r="A309" s="239" t="s">
        <v>3217</v>
      </c>
      <c r="B309" s="243" t="s">
        <v>3218</v>
      </c>
      <c r="C309" s="240" t="s">
        <v>78</v>
      </c>
      <c r="D309" s="205">
        <v>1650.29</v>
      </c>
      <c r="E309" s="206">
        <v>1980.3</v>
      </c>
    </row>
    <row r="310" spans="1:5" ht="13.5" customHeight="1" x14ac:dyDescent="0.2">
      <c r="A310" s="239"/>
      <c r="B310" s="243" t="s">
        <v>257</v>
      </c>
      <c r="C310" s="240" t="s">
        <v>78</v>
      </c>
      <c r="D310" s="205">
        <v>2865.08</v>
      </c>
      <c r="E310" s="206">
        <v>3438.1</v>
      </c>
    </row>
    <row r="311" spans="1:5" ht="34.5" customHeight="1" x14ac:dyDescent="0.2">
      <c r="A311" s="239"/>
      <c r="B311" s="356" t="s">
        <v>3219</v>
      </c>
      <c r="C311" s="357"/>
      <c r="D311" s="226"/>
      <c r="E311" s="228"/>
    </row>
    <row r="312" spans="1:5" s="148" customFormat="1" x14ac:dyDescent="0.2">
      <c r="A312" s="155"/>
      <c r="B312" s="364" t="s">
        <v>1544</v>
      </c>
      <c r="C312" s="347"/>
      <c r="D312" s="347"/>
      <c r="E312" s="347"/>
    </row>
    <row r="313" spans="1:5" s="148" customFormat="1" x14ac:dyDescent="0.2">
      <c r="A313" s="155"/>
      <c r="B313" s="156"/>
      <c r="C313" s="157"/>
      <c r="D313" s="79">
        <v>1.25</v>
      </c>
      <c r="E313" s="157"/>
    </row>
    <row r="314" spans="1:5" s="148" customFormat="1" ht="25.5" x14ac:dyDescent="0.2">
      <c r="A314" s="158" t="s">
        <v>1545</v>
      </c>
      <c r="B314" s="159" t="s">
        <v>1546</v>
      </c>
      <c r="C314" s="160" t="s">
        <v>1547</v>
      </c>
      <c r="D314" s="162">
        <v>1329.46</v>
      </c>
      <c r="E314" s="162">
        <v>1595.35</v>
      </c>
    </row>
    <row r="315" spans="1:5" s="148" customFormat="1" ht="25.5" x14ac:dyDescent="0.2">
      <c r="A315" s="158" t="s">
        <v>1548</v>
      </c>
      <c r="B315" s="159" t="s">
        <v>1549</v>
      </c>
      <c r="C315" s="160" t="s">
        <v>1550</v>
      </c>
      <c r="D315" s="162">
        <v>2414.5300000000002</v>
      </c>
      <c r="E315" s="162">
        <v>2897.44</v>
      </c>
    </row>
    <row r="316" spans="1:5" s="148" customFormat="1" x14ac:dyDescent="0.2">
      <c r="A316" s="158"/>
      <c r="B316" s="159"/>
      <c r="C316" s="160"/>
      <c r="D316" s="162"/>
      <c r="E316" s="162"/>
    </row>
    <row r="317" spans="1:5" s="163" customFormat="1" ht="25.5" x14ac:dyDescent="0.2">
      <c r="A317" s="158" t="s">
        <v>1551</v>
      </c>
      <c r="B317" s="159" t="s">
        <v>1552</v>
      </c>
      <c r="C317" s="160"/>
      <c r="D317" s="162">
        <v>3691.58</v>
      </c>
      <c r="E317" s="162">
        <v>4429.8999999999996</v>
      </c>
    </row>
    <row r="318" spans="1:5" s="163" customFormat="1" x14ac:dyDescent="0.2">
      <c r="A318" s="158"/>
      <c r="B318" s="159"/>
      <c r="C318" s="160"/>
      <c r="D318" s="162"/>
      <c r="E318" s="162"/>
    </row>
    <row r="319" spans="1:5" s="148" customFormat="1" ht="38.25" x14ac:dyDescent="0.2">
      <c r="A319" s="158" t="s">
        <v>1553</v>
      </c>
      <c r="B319" s="159" t="s">
        <v>1554</v>
      </c>
      <c r="C319" s="160" t="s">
        <v>58</v>
      </c>
      <c r="D319" s="162">
        <v>2897.44</v>
      </c>
      <c r="E319" s="162">
        <v>3476.93</v>
      </c>
    </row>
    <row r="320" spans="1:5" s="148" customFormat="1" x14ac:dyDescent="0.2">
      <c r="A320" s="158"/>
      <c r="B320" s="159"/>
      <c r="C320" s="160"/>
      <c r="D320" s="162"/>
      <c r="E320" s="162"/>
    </row>
    <row r="321" spans="1:5" s="148" customFormat="1" ht="25.5" x14ac:dyDescent="0.2">
      <c r="A321" s="158" t="s">
        <v>1555</v>
      </c>
      <c r="B321" s="159" t="s">
        <v>1556</v>
      </c>
      <c r="C321" s="160"/>
      <c r="D321" s="162">
        <v>3863.25</v>
      </c>
      <c r="E321" s="162">
        <v>4635.8999999999996</v>
      </c>
    </row>
    <row r="322" spans="1:5" s="148" customFormat="1" x14ac:dyDescent="0.2">
      <c r="A322" s="158"/>
      <c r="B322" s="159"/>
      <c r="C322" s="160"/>
      <c r="D322" s="162"/>
      <c r="E322" s="162"/>
    </row>
    <row r="323" spans="1:5" s="148" customFormat="1" ht="38.25" x14ac:dyDescent="0.2">
      <c r="A323" s="158" t="s">
        <v>1557</v>
      </c>
      <c r="B323" s="159" t="s">
        <v>1558</v>
      </c>
      <c r="C323" s="160" t="s">
        <v>60</v>
      </c>
      <c r="D323" s="162">
        <v>1146.0899999999999</v>
      </c>
      <c r="E323" s="162">
        <v>1375.31</v>
      </c>
    </row>
    <row r="324" spans="1:5" s="148" customFormat="1" ht="25.5" x14ac:dyDescent="0.2">
      <c r="A324" s="158" t="s">
        <v>1559</v>
      </c>
      <c r="B324" s="159" t="s">
        <v>1560</v>
      </c>
      <c r="C324" s="160" t="s">
        <v>62</v>
      </c>
      <c r="D324" s="162">
        <v>114.61</v>
      </c>
      <c r="E324" s="162">
        <v>137.53</v>
      </c>
    </row>
    <row r="325" spans="1:5" s="148" customFormat="1" x14ac:dyDescent="0.2">
      <c r="A325" s="158"/>
      <c r="B325" s="159" t="s">
        <v>1561</v>
      </c>
      <c r="C325" s="160"/>
      <c r="D325" s="162">
        <v>160.44999999999999</v>
      </c>
      <c r="E325" s="162">
        <v>192.54</v>
      </c>
    </row>
    <row r="326" spans="1:5" s="148" customFormat="1" x14ac:dyDescent="0.2">
      <c r="A326" s="158"/>
      <c r="B326" s="365" t="s">
        <v>1562</v>
      </c>
      <c r="C326" s="366"/>
      <c r="D326" s="159"/>
      <c r="E326" s="159"/>
    </row>
    <row r="327" spans="1:5" s="148" customFormat="1" x14ac:dyDescent="0.2">
      <c r="A327" s="158" t="s">
        <v>1563</v>
      </c>
      <c r="B327" s="162" t="s">
        <v>1564</v>
      </c>
      <c r="C327" s="161" t="s">
        <v>56</v>
      </c>
      <c r="D327" s="162">
        <v>942.98</v>
      </c>
      <c r="E327" s="162">
        <v>1131.58</v>
      </c>
    </row>
    <row r="328" spans="1:5" s="163" customFormat="1" ht="25.5" x14ac:dyDescent="0.2">
      <c r="A328" s="158" t="s">
        <v>1565</v>
      </c>
      <c r="B328" s="162" t="s">
        <v>1566</v>
      </c>
      <c r="C328" s="161"/>
      <c r="D328" s="162">
        <v>1291.55</v>
      </c>
      <c r="E328" s="162">
        <v>1549.86</v>
      </c>
    </row>
    <row r="329" spans="1:5" s="163" customFormat="1" x14ac:dyDescent="0.2">
      <c r="A329" s="158"/>
      <c r="B329" s="162"/>
      <c r="C329" s="161"/>
      <c r="D329" s="162"/>
      <c r="E329" s="162"/>
    </row>
    <row r="330" spans="1:5" s="148" customFormat="1" x14ac:dyDescent="0.2">
      <c r="A330" s="158" t="s">
        <v>1567</v>
      </c>
      <c r="B330" s="162" t="s">
        <v>1568</v>
      </c>
      <c r="C330" s="161"/>
      <c r="D330" s="162">
        <v>3117.54</v>
      </c>
      <c r="E330" s="162">
        <v>3741.05</v>
      </c>
    </row>
    <row r="331" spans="1:5" s="148" customFormat="1" x14ac:dyDescent="0.2">
      <c r="A331" s="158"/>
      <c r="B331" s="162"/>
      <c r="C331" s="161"/>
      <c r="D331" s="162"/>
      <c r="E331" s="162"/>
    </row>
    <row r="332" spans="1:5" s="148" customFormat="1" ht="38.25" x14ac:dyDescent="0.2">
      <c r="A332" s="158" t="s">
        <v>1569</v>
      </c>
      <c r="B332" s="162" t="s">
        <v>1570</v>
      </c>
      <c r="C332" s="161" t="s">
        <v>56</v>
      </c>
      <c r="D332" s="162">
        <v>2062.96</v>
      </c>
      <c r="E332" s="162">
        <v>2475.5500000000002</v>
      </c>
    </row>
    <row r="333" spans="1:5" s="163" customFormat="1" ht="38.25" x14ac:dyDescent="0.2">
      <c r="A333" s="158" t="s">
        <v>1571</v>
      </c>
      <c r="B333" s="162" t="s">
        <v>1572</v>
      </c>
      <c r="C333" s="161" t="s">
        <v>64</v>
      </c>
      <c r="D333" s="162">
        <v>3499.6</v>
      </c>
      <c r="E333" s="162">
        <v>4199.5200000000004</v>
      </c>
    </row>
    <row r="334" spans="1:5" s="148" customFormat="1" x14ac:dyDescent="0.2">
      <c r="A334" s="158"/>
      <c r="B334" s="162"/>
      <c r="C334" s="161"/>
      <c r="D334" s="162"/>
      <c r="E334" s="162"/>
    </row>
    <row r="335" spans="1:5" s="163" customFormat="1" x14ac:dyDescent="0.2">
      <c r="A335" s="158"/>
      <c r="B335" s="162"/>
      <c r="C335" s="161"/>
      <c r="D335" s="162"/>
      <c r="E335" s="162"/>
    </row>
    <row r="336" spans="1:5" s="148" customFormat="1" x14ac:dyDescent="0.2">
      <c r="A336" s="158"/>
      <c r="B336" s="368" t="s">
        <v>1573</v>
      </c>
      <c r="C336" s="369"/>
      <c r="D336" s="162"/>
      <c r="E336" s="162"/>
    </row>
    <row r="337" spans="1:5" s="148" customFormat="1" ht="25.5" x14ac:dyDescent="0.2">
      <c r="A337" s="158" t="s">
        <v>1574</v>
      </c>
      <c r="B337" s="162" t="s">
        <v>1575</v>
      </c>
      <c r="C337" s="161"/>
      <c r="D337" s="162">
        <v>693.71</v>
      </c>
      <c r="E337" s="162">
        <v>832.45</v>
      </c>
    </row>
    <row r="338" spans="1:5" s="148" customFormat="1" ht="25.5" x14ac:dyDescent="0.2">
      <c r="A338" s="158" t="s">
        <v>1576</v>
      </c>
      <c r="B338" s="162" t="s">
        <v>1577</v>
      </c>
      <c r="C338" s="161" t="s">
        <v>57</v>
      </c>
      <c r="D338" s="162">
        <v>916.87</v>
      </c>
      <c r="E338" s="162">
        <v>1100.24</v>
      </c>
    </row>
    <row r="339" spans="1:5" s="163" customFormat="1" x14ac:dyDescent="0.2">
      <c r="A339" s="158" t="s">
        <v>1578</v>
      </c>
      <c r="B339" s="162" t="s">
        <v>1579</v>
      </c>
      <c r="C339" s="161"/>
      <c r="D339" s="162">
        <v>4020.81</v>
      </c>
      <c r="E339" s="162">
        <v>4824.97</v>
      </c>
    </row>
    <row r="340" spans="1:5" s="163" customFormat="1" x14ac:dyDescent="0.2">
      <c r="A340" s="158"/>
      <c r="B340" s="162"/>
      <c r="C340" s="161"/>
      <c r="D340" s="162"/>
      <c r="E340" s="162"/>
    </row>
    <row r="341" spans="1:5" s="163" customFormat="1" x14ac:dyDescent="0.2">
      <c r="A341" s="158" t="s">
        <v>1580</v>
      </c>
      <c r="B341" s="162" t="s">
        <v>1581</v>
      </c>
      <c r="C341" s="161" t="s">
        <v>65</v>
      </c>
      <c r="D341" s="162">
        <v>8464.8700000000008</v>
      </c>
      <c r="E341" s="162">
        <v>10157.84</v>
      </c>
    </row>
    <row r="342" spans="1:5" s="163" customFormat="1" x14ac:dyDescent="0.2">
      <c r="A342" s="158"/>
      <c r="B342" s="162"/>
      <c r="C342" s="161"/>
      <c r="D342" s="162"/>
      <c r="E342" s="162"/>
    </row>
    <row r="343" spans="1:5" s="148" customFormat="1" ht="25.5" x14ac:dyDescent="0.2">
      <c r="A343" s="158" t="s">
        <v>1582</v>
      </c>
      <c r="B343" s="162" t="s">
        <v>1583</v>
      </c>
      <c r="C343" s="161" t="s">
        <v>57</v>
      </c>
      <c r="D343" s="162">
        <v>2704.28</v>
      </c>
      <c r="E343" s="162">
        <v>3245.14</v>
      </c>
    </row>
    <row r="344" spans="1:5" s="148" customFormat="1" x14ac:dyDescent="0.2">
      <c r="A344" s="158"/>
      <c r="B344" s="162"/>
      <c r="C344" s="161"/>
      <c r="D344" s="162"/>
      <c r="E344" s="162"/>
    </row>
    <row r="345" spans="1:5" s="163" customFormat="1" ht="25.5" x14ac:dyDescent="0.2">
      <c r="A345" s="158" t="s">
        <v>1584</v>
      </c>
      <c r="B345" s="162" t="s">
        <v>1585</v>
      </c>
      <c r="C345" s="161" t="s">
        <v>1586</v>
      </c>
      <c r="D345" s="162">
        <v>11254.1</v>
      </c>
      <c r="E345" s="162">
        <v>13504.92</v>
      </c>
    </row>
    <row r="346" spans="1:5" s="163" customFormat="1" x14ac:dyDescent="0.2">
      <c r="A346" s="158"/>
      <c r="B346" s="162"/>
      <c r="C346" s="161"/>
      <c r="D346" s="162"/>
      <c r="E346" s="162"/>
    </row>
    <row r="347" spans="1:5" s="163" customFormat="1" x14ac:dyDescent="0.2">
      <c r="A347" s="158"/>
      <c r="B347" s="162"/>
      <c r="C347" s="161"/>
      <c r="D347" s="162"/>
      <c r="E347" s="162"/>
    </row>
    <row r="348" spans="1:5" s="148" customFormat="1" ht="40.5" customHeight="1" x14ac:dyDescent="0.2">
      <c r="A348" s="158" t="s">
        <v>1587</v>
      </c>
      <c r="B348" s="162" t="s">
        <v>1588</v>
      </c>
      <c r="C348" s="161" t="s">
        <v>1547</v>
      </c>
      <c r="D348" s="162">
        <v>1650.36</v>
      </c>
      <c r="E348" s="162">
        <v>1980.43</v>
      </c>
    </row>
    <row r="349" spans="1:5" s="148" customFormat="1" ht="29.25" customHeight="1" x14ac:dyDescent="0.2">
      <c r="A349" s="158" t="s">
        <v>1589</v>
      </c>
      <c r="B349" s="162" t="s">
        <v>1590</v>
      </c>
      <c r="C349" s="161" t="s">
        <v>1550</v>
      </c>
      <c r="D349" s="162">
        <v>2897.44</v>
      </c>
      <c r="E349" s="162">
        <v>3476.93</v>
      </c>
    </row>
    <row r="350" spans="1:5" s="148" customFormat="1" x14ac:dyDescent="0.2">
      <c r="A350" s="158"/>
      <c r="B350" s="162"/>
      <c r="C350" s="161"/>
      <c r="D350" s="162"/>
      <c r="E350" s="162"/>
    </row>
    <row r="351" spans="1:5" s="148" customFormat="1" ht="25.5" x14ac:dyDescent="0.2">
      <c r="A351" s="158" t="s">
        <v>1591</v>
      </c>
      <c r="B351" s="162" t="s">
        <v>1592</v>
      </c>
      <c r="C351" s="161"/>
      <c r="D351" s="162">
        <v>767.52</v>
      </c>
      <c r="E351" s="162">
        <v>921.02</v>
      </c>
    </row>
    <row r="352" spans="1:5" s="148" customFormat="1" ht="25.5" x14ac:dyDescent="0.2">
      <c r="A352" s="158" t="s">
        <v>1593</v>
      </c>
      <c r="B352" s="162" t="s">
        <v>1594</v>
      </c>
      <c r="C352" s="161" t="s">
        <v>60</v>
      </c>
      <c r="D352" s="162">
        <v>1587.16</v>
      </c>
      <c r="E352" s="162">
        <v>1904.59</v>
      </c>
    </row>
    <row r="353" spans="1:5" s="148" customFormat="1" x14ac:dyDescent="0.2">
      <c r="A353" s="158"/>
      <c r="B353" s="162"/>
      <c r="C353" s="161"/>
      <c r="D353" s="162"/>
      <c r="E353" s="162"/>
    </row>
    <row r="354" spans="1:5" s="148" customFormat="1" ht="25.5" x14ac:dyDescent="0.2">
      <c r="A354" s="158" t="s">
        <v>1595</v>
      </c>
      <c r="B354" s="162" t="s">
        <v>1596</v>
      </c>
      <c r="C354" s="161" t="s">
        <v>58</v>
      </c>
      <c r="D354" s="162">
        <v>3863.25</v>
      </c>
      <c r="E354" s="162">
        <v>4635.8999999999996</v>
      </c>
    </row>
    <row r="355" spans="1:5" s="148" customFormat="1" x14ac:dyDescent="0.2">
      <c r="A355" s="158"/>
      <c r="B355" s="162"/>
      <c r="C355" s="161"/>
      <c r="D355" s="162"/>
      <c r="E355" s="162"/>
    </row>
    <row r="356" spans="1:5" s="148" customFormat="1" x14ac:dyDescent="0.2">
      <c r="A356" s="158" t="s">
        <v>1597</v>
      </c>
      <c r="B356" s="162" t="s">
        <v>1598</v>
      </c>
      <c r="C356" s="161" t="s">
        <v>1599</v>
      </c>
      <c r="D356" s="162">
        <v>1971.27</v>
      </c>
      <c r="E356" s="162">
        <v>2365.52</v>
      </c>
    </row>
    <row r="357" spans="1:5" s="148" customFormat="1" x14ac:dyDescent="0.2">
      <c r="A357" s="158" t="s">
        <v>1600</v>
      </c>
      <c r="B357" s="162" t="s">
        <v>1601</v>
      </c>
      <c r="C357" s="161" t="s">
        <v>1547</v>
      </c>
      <c r="D357" s="162">
        <v>458.43</v>
      </c>
      <c r="E357" s="162">
        <v>550.12</v>
      </c>
    </row>
    <row r="358" spans="1:5" s="148" customFormat="1" x14ac:dyDescent="0.2">
      <c r="A358" s="158" t="s">
        <v>1602</v>
      </c>
      <c r="B358" s="162" t="s">
        <v>1603</v>
      </c>
      <c r="C358" s="161"/>
      <c r="D358" s="162">
        <v>999.89</v>
      </c>
      <c r="E358" s="162">
        <v>1199.8699999999999</v>
      </c>
    </row>
    <row r="359" spans="1:5" s="148" customFormat="1" x14ac:dyDescent="0.2">
      <c r="A359" s="158"/>
      <c r="B359" s="162"/>
      <c r="C359" s="161"/>
      <c r="D359" s="162"/>
      <c r="E359" s="162"/>
    </row>
    <row r="360" spans="1:5" s="148" customFormat="1" x14ac:dyDescent="0.2">
      <c r="A360" s="158" t="s">
        <v>1604</v>
      </c>
      <c r="B360" s="162" t="s">
        <v>1605</v>
      </c>
      <c r="C360" s="161"/>
      <c r="D360" s="162">
        <v>440.1</v>
      </c>
      <c r="E360" s="162">
        <v>528.12</v>
      </c>
    </row>
    <row r="361" spans="1:5" s="148" customFormat="1" ht="25.5" x14ac:dyDescent="0.2">
      <c r="A361" s="158" t="s">
        <v>1606</v>
      </c>
      <c r="B361" s="162" t="s">
        <v>1607</v>
      </c>
      <c r="C361" s="161" t="s">
        <v>57</v>
      </c>
      <c r="D361" s="162">
        <v>550.12</v>
      </c>
      <c r="E361" s="162">
        <v>660.14</v>
      </c>
    </row>
    <row r="362" spans="1:5" s="148" customFormat="1" ht="25.5" x14ac:dyDescent="0.2">
      <c r="A362" s="158" t="s">
        <v>1608</v>
      </c>
      <c r="B362" s="162" t="s">
        <v>1609</v>
      </c>
      <c r="C362" s="161" t="s">
        <v>60</v>
      </c>
      <c r="D362" s="162">
        <v>477.86</v>
      </c>
      <c r="E362" s="162">
        <v>573.42999999999995</v>
      </c>
    </row>
    <row r="363" spans="1:5" s="148" customFormat="1" ht="25.5" x14ac:dyDescent="0.2">
      <c r="A363" s="158" t="s">
        <v>1610</v>
      </c>
      <c r="B363" s="162" t="s">
        <v>1611</v>
      </c>
      <c r="C363" s="161" t="s">
        <v>58</v>
      </c>
      <c r="D363" s="162">
        <v>1283.6199999999999</v>
      </c>
      <c r="E363" s="162">
        <v>1540.34</v>
      </c>
    </row>
    <row r="364" spans="1:5" s="148" customFormat="1" ht="25.5" x14ac:dyDescent="0.2">
      <c r="A364" s="158" t="s">
        <v>1612</v>
      </c>
      <c r="B364" s="162" t="s">
        <v>1613</v>
      </c>
      <c r="C364" s="161" t="s">
        <v>64</v>
      </c>
      <c r="D364" s="162">
        <v>477.86</v>
      </c>
      <c r="E364" s="162">
        <v>573.42999999999995</v>
      </c>
    </row>
    <row r="365" spans="1:5" s="148" customFormat="1" ht="25.5" x14ac:dyDescent="0.2">
      <c r="A365" s="158" t="s">
        <v>1614</v>
      </c>
      <c r="B365" s="162" t="s">
        <v>1615</v>
      </c>
      <c r="C365" s="161" t="s">
        <v>64</v>
      </c>
      <c r="D365" s="162">
        <v>660.15</v>
      </c>
      <c r="E365" s="162">
        <v>792.18</v>
      </c>
    </row>
    <row r="366" spans="1:5" s="148" customFormat="1" ht="25.5" x14ac:dyDescent="0.2">
      <c r="A366" s="158" t="s">
        <v>1616</v>
      </c>
      <c r="B366" s="162" t="s">
        <v>1617</v>
      </c>
      <c r="C366" s="161" t="s">
        <v>66</v>
      </c>
      <c r="D366" s="162">
        <v>1079.8800000000001</v>
      </c>
      <c r="E366" s="162">
        <v>1295.8599999999999</v>
      </c>
    </row>
    <row r="367" spans="1:5" s="148" customFormat="1" x14ac:dyDescent="0.2">
      <c r="A367" s="158"/>
      <c r="B367" s="162"/>
      <c r="C367" s="161"/>
      <c r="D367" s="162"/>
      <c r="E367" s="162"/>
    </row>
    <row r="368" spans="1:5" s="148" customFormat="1" ht="51" x14ac:dyDescent="0.2">
      <c r="A368" s="158" t="s">
        <v>1618</v>
      </c>
      <c r="B368" s="162" t="s">
        <v>1619</v>
      </c>
      <c r="C368" s="161" t="s">
        <v>67</v>
      </c>
      <c r="D368" s="162">
        <v>659</v>
      </c>
      <c r="E368" s="162">
        <v>790.8</v>
      </c>
    </row>
    <row r="369" spans="1:5" s="148" customFormat="1" ht="38.25" x14ac:dyDescent="0.2">
      <c r="A369" s="158" t="s">
        <v>1620</v>
      </c>
      <c r="B369" s="162" t="s">
        <v>1621</v>
      </c>
      <c r="C369" s="161" t="s">
        <v>64</v>
      </c>
      <c r="D369" s="162">
        <v>988.5</v>
      </c>
      <c r="E369" s="162">
        <v>1186.2</v>
      </c>
    </row>
    <row r="370" spans="1:5" s="70" customFormat="1" ht="6.75" customHeight="1" x14ac:dyDescent="0.2">
      <c r="A370" s="165"/>
      <c r="B370" s="166"/>
      <c r="C370" s="76"/>
      <c r="D370" s="167"/>
      <c r="E370" s="167"/>
    </row>
    <row r="371" spans="1:5" s="148" customFormat="1" x14ac:dyDescent="0.2">
      <c r="A371" s="74"/>
      <c r="B371" s="75" t="s">
        <v>61</v>
      </c>
      <c r="C371" s="76"/>
      <c r="D371" s="167"/>
      <c r="E371" s="167"/>
    </row>
    <row r="372" spans="1:5" s="148" customFormat="1" x14ac:dyDescent="0.2">
      <c r="A372" s="74"/>
      <c r="B372" s="370" t="s">
        <v>1622</v>
      </c>
      <c r="C372" s="371"/>
      <c r="D372" s="167"/>
      <c r="E372" s="167"/>
    </row>
    <row r="373" spans="1:5" s="148" customFormat="1" x14ac:dyDescent="0.2">
      <c r="A373" s="74"/>
      <c r="B373" s="370" t="s">
        <v>1623</v>
      </c>
      <c r="C373" s="371"/>
      <c r="D373" s="167"/>
      <c r="E373" s="167"/>
    </row>
    <row r="374" spans="1:5" s="148" customFormat="1" x14ac:dyDescent="0.2">
      <c r="A374" s="74"/>
      <c r="B374" s="370" t="s">
        <v>1624</v>
      </c>
      <c r="C374" s="371"/>
      <c r="D374" s="167"/>
      <c r="E374" s="167"/>
    </row>
    <row r="375" spans="1:5" s="148" customFormat="1" x14ac:dyDescent="0.2">
      <c r="A375" s="74"/>
      <c r="B375" s="370" t="s">
        <v>1625</v>
      </c>
      <c r="C375" s="371"/>
      <c r="D375" s="167"/>
      <c r="E375" s="167"/>
    </row>
    <row r="376" spans="1:5" s="235" customFormat="1" ht="13.5" customHeight="1" x14ac:dyDescent="0.2">
      <c r="A376" s="354" t="s">
        <v>3220</v>
      </c>
      <c r="B376" s="372"/>
      <c r="C376" s="372"/>
      <c r="D376" s="372"/>
      <c r="E376" s="372"/>
    </row>
    <row r="377" spans="1:5" s="235" customFormat="1" ht="9.75" customHeight="1" x14ac:dyDescent="0.2">
      <c r="A377" s="232"/>
      <c r="B377" s="232"/>
      <c r="C377" s="272"/>
      <c r="D377" s="233"/>
      <c r="E377" s="234"/>
    </row>
    <row r="378" spans="1:5" ht="24" customHeight="1" x14ac:dyDescent="0.2">
      <c r="A378" s="239" t="s">
        <v>3221</v>
      </c>
      <c r="B378" s="243" t="s">
        <v>3222</v>
      </c>
      <c r="C378" s="241" t="s">
        <v>67</v>
      </c>
      <c r="D378" s="205">
        <v>3239.08</v>
      </c>
      <c r="E378" s="206">
        <v>3886.9</v>
      </c>
    </row>
    <row r="379" spans="1:5" ht="13.5" customHeight="1" x14ac:dyDescent="0.2">
      <c r="A379" s="239" t="s">
        <v>3223</v>
      </c>
      <c r="B379" s="243" t="s">
        <v>3224</v>
      </c>
      <c r="C379" s="241" t="s">
        <v>67</v>
      </c>
      <c r="D379" s="201">
        <v>2898.16</v>
      </c>
      <c r="E379" s="260">
        <v>3477.8</v>
      </c>
    </row>
    <row r="380" spans="1:5" ht="13.5" customHeight="1" x14ac:dyDescent="0.2">
      <c r="A380" s="239"/>
      <c r="B380" s="243"/>
      <c r="C380" s="241"/>
      <c r="D380" s="201"/>
      <c r="E380" s="260"/>
    </row>
    <row r="381" spans="1:5" ht="13.5" customHeight="1" x14ac:dyDescent="0.2">
      <c r="A381" s="239" t="s">
        <v>3225</v>
      </c>
      <c r="B381" s="243" t="s">
        <v>3226</v>
      </c>
      <c r="C381" s="241" t="s">
        <v>67</v>
      </c>
      <c r="D381" s="201">
        <v>1619.54</v>
      </c>
      <c r="E381" s="260">
        <v>1943.4</v>
      </c>
    </row>
    <row r="382" spans="1:5" ht="24" customHeight="1" x14ac:dyDescent="0.2">
      <c r="A382" s="239" t="s">
        <v>3227</v>
      </c>
      <c r="B382" s="243" t="s">
        <v>3228</v>
      </c>
      <c r="C382" s="241" t="s">
        <v>67</v>
      </c>
      <c r="D382" s="201">
        <v>3622.7</v>
      </c>
      <c r="E382" s="260">
        <v>4347.2</v>
      </c>
    </row>
    <row r="383" spans="1:5" ht="13.5" customHeight="1" x14ac:dyDescent="0.2">
      <c r="A383" s="239"/>
      <c r="B383" s="243"/>
      <c r="C383" s="241"/>
      <c r="D383" s="201"/>
      <c r="E383" s="260"/>
    </row>
    <row r="384" spans="1:5" ht="31.5" customHeight="1" x14ac:dyDescent="0.2">
      <c r="A384" s="239" t="s">
        <v>3229</v>
      </c>
      <c r="B384" s="243" t="s">
        <v>3230</v>
      </c>
      <c r="C384" s="241" t="s">
        <v>67</v>
      </c>
      <c r="D384" s="201">
        <v>809.77</v>
      </c>
      <c r="E384" s="260">
        <v>971.7</v>
      </c>
    </row>
    <row r="385" spans="1:5" ht="34.5" customHeight="1" x14ac:dyDescent="0.2">
      <c r="A385" s="239" t="s">
        <v>3231</v>
      </c>
      <c r="B385" s="243" t="s">
        <v>3232</v>
      </c>
      <c r="C385" s="241" t="s">
        <v>67</v>
      </c>
      <c r="D385" s="201">
        <v>5796.31</v>
      </c>
      <c r="E385" s="260">
        <v>6955.6</v>
      </c>
    </row>
    <row r="386" spans="1:5" ht="13.5" customHeight="1" x14ac:dyDescent="0.2">
      <c r="A386" s="239"/>
      <c r="B386" s="243"/>
      <c r="C386" s="241"/>
      <c r="D386" s="201"/>
      <c r="E386" s="260"/>
    </row>
    <row r="387" spans="1:5" ht="13.5" customHeight="1" x14ac:dyDescent="0.2">
      <c r="A387" s="239" t="s">
        <v>3233</v>
      </c>
      <c r="B387" s="243" t="s">
        <v>3234</v>
      </c>
      <c r="C387" s="241" t="s">
        <v>67</v>
      </c>
      <c r="D387" s="201">
        <v>809.77</v>
      </c>
      <c r="E387" s="260">
        <v>971.7</v>
      </c>
    </row>
    <row r="388" spans="1:5" ht="23.25" customHeight="1" x14ac:dyDescent="0.2">
      <c r="A388" s="239" t="s">
        <v>3235</v>
      </c>
      <c r="B388" s="243" t="s">
        <v>3236</v>
      </c>
      <c r="C388" s="241" t="s">
        <v>67</v>
      </c>
      <c r="D388" s="201">
        <v>566.84</v>
      </c>
      <c r="E388" s="260">
        <v>680.2</v>
      </c>
    </row>
    <row r="389" spans="1:5" ht="22.5" customHeight="1" x14ac:dyDescent="0.2">
      <c r="A389" s="239" t="s">
        <v>3237</v>
      </c>
      <c r="B389" s="243" t="s">
        <v>3238</v>
      </c>
      <c r="C389" s="241" t="s">
        <v>67</v>
      </c>
      <c r="D389" s="201">
        <v>3476.77</v>
      </c>
      <c r="E389" s="260">
        <v>4172.1000000000004</v>
      </c>
    </row>
    <row r="390" spans="1:5" ht="13.5" customHeight="1" x14ac:dyDescent="0.2">
      <c r="A390" s="239"/>
      <c r="B390" s="243"/>
      <c r="C390" s="241"/>
      <c r="D390" s="201"/>
      <c r="E390" s="260"/>
    </row>
    <row r="391" spans="1:5" ht="13.5" customHeight="1" x14ac:dyDescent="0.2">
      <c r="A391" s="239"/>
      <c r="B391" s="356" t="s">
        <v>3239</v>
      </c>
      <c r="C391" s="358"/>
      <c r="D391" s="201"/>
      <c r="E391" s="260"/>
    </row>
    <row r="392" spans="1:5" ht="23.25" customHeight="1" x14ac:dyDescent="0.2">
      <c r="A392" s="239" t="s">
        <v>3240</v>
      </c>
      <c r="B392" s="243" t="s">
        <v>3241</v>
      </c>
      <c r="C392" s="241" t="s">
        <v>67</v>
      </c>
      <c r="D392" s="201">
        <v>1650.29</v>
      </c>
      <c r="E392" s="260">
        <v>1980.3</v>
      </c>
    </row>
    <row r="393" spans="1:5" ht="26.25" customHeight="1" x14ac:dyDescent="0.2">
      <c r="A393" s="239" t="s">
        <v>3242</v>
      </c>
      <c r="B393" s="243" t="s">
        <v>3243</v>
      </c>
      <c r="C393" s="241" t="s">
        <v>67</v>
      </c>
      <c r="D393" s="201">
        <v>8602.39</v>
      </c>
      <c r="E393" s="260">
        <v>10322.9</v>
      </c>
    </row>
    <row r="394" spans="1:5" ht="13.5" customHeight="1" x14ac:dyDescent="0.2">
      <c r="A394" s="239"/>
      <c r="B394" s="243"/>
      <c r="C394" s="241"/>
      <c r="D394" s="205"/>
      <c r="E394" s="206"/>
    </row>
    <row r="395" spans="1:5" ht="27.75" customHeight="1" x14ac:dyDescent="0.2">
      <c r="A395" s="239" t="s">
        <v>3244</v>
      </c>
      <c r="B395" s="243" t="s">
        <v>3245</v>
      </c>
      <c r="C395" s="241" t="s">
        <v>67</v>
      </c>
      <c r="D395" s="201">
        <v>16619.53</v>
      </c>
      <c r="E395" s="206">
        <v>19943.400000000001</v>
      </c>
    </row>
    <row r="396" spans="1:5" ht="13.5" customHeight="1" x14ac:dyDescent="0.2">
      <c r="A396" s="239"/>
      <c r="B396" s="243"/>
      <c r="C396" s="241"/>
      <c r="D396" s="205"/>
      <c r="E396" s="206"/>
    </row>
    <row r="397" spans="1:5" ht="27.75" customHeight="1" x14ac:dyDescent="0.2">
      <c r="A397" s="239" t="s">
        <v>3246</v>
      </c>
      <c r="B397" s="243" t="s">
        <v>3247</v>
      </c>
      <c r="C397" s="241" t="s">
        <v>67</v>
      </c>
      <c r="D397" s="205">
        <v>2475.4299999999998</v>
      </c>
      <c r="E397" s="206">
        <v>2970.5</v>
      </c>
    </row>
    <row r="398" spans="1:5" ht="13.5" customHeight="1" x14ac:dyDescent="0.2">
      <c r="A398" s="239" t="s">
        <v>3248</v>
      </c>
      <c r="B398" s="243" t="s">
        <v>3249</v>
      </c>
      <c r="C398" s="241" t="s">
        <v>67</v>
      </c>
      <c r="D398" s="205">
        <v>3476.77</v>
      </c>
      <c r="E398" s="206">
        <v>4172.1000000000004</v>
      </c>
    </row>
    <row r="399" spans="1:5" ht="13.5" customHeight="1" x14ac:dyDescent="0.2">
      <c r="A399" s="239"/>
      <c r="B399" s="243"/>
      <c r="C399" s="241"/>
      <c r="D399" s="205"/>
      <c r="E399" s="206"/>
    </row>
    <row r="400" spans="1:5" ht="24.75" customHeight="1" x14ac:dyDescent="0.2">
      <c r="A400" s="239" t="s">
        <v>3250</v>
      </c>
      <c r="B400" s="243" t="s">
        <v>3251</v>
      </c>
      <c r="C400" s="241" t="s">
        <v>56</v>
      </c>
      <c r="D400" s="205">
        <v>1738.38</v>
      </c>
      <c r="E400" s="206">
        <v>2086.1</v>
      </c>
    </row>
    <row r="401" spans="1:5" ht="13.5" customHeight="1" x14ac:dyDescent="0.2">
      <c r="A401" s="239"/>
      <c r="B401" s="243"/>
      <c r="C401" s="241"/>
      <c r="D401" s="205"/>
      <c r="E401" s="206"/>
    </row>
    <row r="402" spans="1:5" ht="30.75" customHeight="1" x14ac:dyDescent="0.2">
      <c r="A402" s="239" t="s">
        <v>3252</v>
      </c>
      <c r="B402" s="243" t="s">
        <v>3253</v>
      </c>
      <c r="C402" s="241" t="s">
        <v>67</v>
      </c>
      <c r="D402" s="205">
        <v>1738.38</v>
      </c>
      <c r="E402" s="206">
        <v>2086.1</v>
      </c>
    </row>
    <row r="403" spans="1:5" ht="13.5" customHeight="1" x14ac:dyDescent="0.2">
      <c r="A403" s="239"/>
      <c r="B403" s="243"/>
      <c r="C403" s="241"/>
      <c r="D403" s="205"/>
      <c r="E403" s="206"/>
    </row>
    <row r="404" spans="1:5" ht="26.25" customHeight="1" x14ac:dyDescent="0.2">
      <c r="A404" s="239" t="s">
        <v>3254</v>
      </c>
      <c r="B404" s="243" t="s">
        <v>3255</v>
      </c>
      <c r="C404" s="241" t="s">
        <v>67</v>
      </c>
      <c r="D404" s="205">
        <v>1146.03</v>
      </c>
      <c r="E404" s="206">
        <v>1375.2</v>
      </c>
    </row>
    <row r="405" spans="1:5" ht="35.25" customHeight="1" x14ac:dyDescent="0.2">
      <c r="A405" s="239" t="s">
        <v>3256</v>
      </c>
      <c r="B405" s="243" t="s">
        <v>3257</v>
      </c>
      <c r="C405" s="241" t="s">
        <v>58</v>
      </c>
      <c r="D405" s="205">
        <v>2933.52</v>
      </c>
      <c r="E405" s="206">
        <v>3520.2</v>
      </c>
    </row>
    <row r="406" spans="1:5" ht="13.5" customHeight="1" x14ac:dyDescent="0.2">
      <c r="A406" s="239"/>
      <c r="B406" s="243"/>
      <c r="C406" s="241"/>
      <c r="D406" s="205"/>
      <c r="E406" s="206"/>
    </row>
    <row r="407" spans="1:5" ht="13.5" customHeight="1" x14ac:dyDescent="0.2">
      <c r="A407" s="239" t="s">
        <v>3258</v>
      </c>
      <c r="B407" s="243" t="s">
        <v>1424</v>
      </c>
      <c r="C407" s="241" t="s">
        <v>58</v>
      </c>
      <c r="D407" s="205">
        <v>1673.21</v>
      </c>
      <c r="E407" s="206">
        <v>2007.9</v>
      </c>
    </row>
    <row r="408" spans="1:5" ht="24.75" customHeight="1" x14ac:dyDescent="0.2">
      <c r="A408" s="239" t="s">
        <v>3259</v>
      </c>
      <c r="B408" s="243" t="s">
        <v>3260</v>
      </c>
      <c r="C408" s="241" t="s">
        <v>58</v>
      </c>
      <c r="D408" s="205">
        <v>808.83</v>
      </c>
      <c r="E408" s="206">
        <v>970.6</v>
      </c>
    </row>
    <row r="409" spans="1:5" ht="13.5" customHeight="1" x14ac:dyDescent="0.2">
      <c r="A409" s="239"/>
      <c r="B409" s="243" t="s">
        <v>3261</v>
      </c>
      <c r="C409" s="241"/>
      <c r="D409" s="205"/>
      <c r="E409" s="206"/>
    </row>
    <row r="410" spans="1:5" ht="13.5" customHeight="1" x14ac:dyDescent="0.2">
      <c r="A410" s="239" t="s">
        <v>3262</v>
      </c>
      <c r="B410" s="243" t="s">
        <v>1430</v>
      </c>
      <c r="C410" s="241" t="s">
        <v>58</v>
      </c>
      <c r="D410" s="205">
        <v>458.41</v>
      </c>
      <c r="E410" s="206">
        <v>550.1</v>
      </c>
    </row>
    <row r="411" spans="1:5" ht="34.5" customHeight="1" x14ac:dyDescent="0.2">
      <c r="A411" s="239" t="s">
        <v>3263</v>
      </c>
      <c r="B411" s="243" t="s">
        <v>3264</v>
      </c>
      <c r="C411" s="241" t="s">
        <v>58</v>
      </c>
      <c r="D411" s="205">
        <v>3410.68</v>
      </c>
      <c r="E411" s="206">
        <v>4092.8</v>
      </c>
    </row>
    <row r="412" spans="1:5" ht="13.5" customHeight="1" x14ac:dyDescent="0.2">
      <c r="A412" s="239"/>
      <c r="B412" s="243"/>
      <c r="C412" s="241"/>
      <c r="D412" s="205"/>
      <c r="E412" s="206"/>
    </row>
    <row r="413" spans="1:5" ht="13.5" customHeight="1" x14ac:dyDescent="0.2">
      <c r="A413" s="239" t="s">
        <v>3265</v>
      </c>
      <c r="B413" s="243" t="s">
        <v>1424</v>
      </c>
      <c r="C413" s="241" t="s">
        <v>58</v>
      </c>
      <c r="D413" s="205">
        <v>1948.26</v>
      </c>
      <c r="E413" s="206">
        <v>2337.9</v>
      </c>
    </row>
    <row r="414" spans="1:5" ht="27" customHeight="1" x14ac:dyDescent="0.2">
      <c r="A414" s="239" t="s">
        <v>3266</v>
      </c>
      <c r="B414" s="243" t="s">
        <v>3267</v>
      </c>
      <c r="C414" s="241" t="s">
        <v>58</v>
      </c>
      <c r="D414" s="205">
        <v>1388.29</v>
      </c>
      <c r="E414" s="206">
        <v>1665.9</v>
      </c>
    </row>
    <row r="415" spans="1:5" ht="13.5" customHeight="1" x14ac:dyDescent="0.2">
      <c r="A415" s="239"/>
      <c r="B415" s="243"/>
      <c r="C415" s="241"/>
      <c r="D415" s="205"/>
      <c r="E415" s="206"/>
    </row>
    <row r="416" spans="1:5" ht="13.5" customHeight="1" x14ac:dyDescent="0.2">
      <c r="A416" s="239" t="s">
        <v>3268</v>
      </c>
      <c r="B416" s="243" t="s">
        <v>1430</v>
      </c>
      <c r="C416" s="241" t="s">
        <v>58</v>
      </c>
      <c r="D416" s="205">
        <v>882.45</v>
      </c>
      <c r="E416" s="206">
        <v>1058.9000000000001</v>
      </c>
    </row>
    <row r="417" spans="1:5" ht="36" customHeight="1" x14ac:dyDescent="0.2">
      <c r="A417" s="239" t="s">
        <v>3269</v>
      </c>
      <c r="B417" s="243" t="s">
        <v>3270</v>
      </c>
      <c r="C417" s="241" t="s">
        <v>58</v>
      </c>
      <c r="D417" s="205">
        <v>10681.36</v>
      </c>
      <c r="E417" s="206">
        <v>12817.6</v>
      </c>
    </row>
    <row r="418" spans="1:5" ht="13.5" customHeight="1" x14ac:dyDescent="0.2">
      <c r="A418" s="239"/>
      <c r="B418" s="243"/>
      <c r="C418" s="241"/>
      <c r="D418" s="205"/>
      <c r="E418" s="206"/>
    </row>
    <row r="419" spans="1:5" ht="13.5" customHeight="1" x14ac:dyDescent="0.2">
      <c r="A419" s="239"/>
      <c r="B419" s="356" t="s">
        <v>3271</v>
      </c>
      <c r="C419" s="357"/>
      <c r="D419" s="205"/>
      <c r="E419" s="206"/>
    </row>
    <row r="420" spans="1:5" ht="34.5" customHeight="1" x14ac:dyDescent="0.2">
      <c r="A420" s="239" t="s">
        <v>3272</v>
      </c>
      <c r="B420" s="243" t="s">
        <v>3273</v>
      </c>
      <c r="C420" s="241" t="s">
        <v>58</v>
      </c>
      <c r="D420" s="205">
        <v>11037.41</v>
      </c>
      <c r="E420" s="206">
        <v>13244.9</v>
      </c>
    </row>
    <row r="421" spans="1:5" ht="13.5" customHeight="1" x14ac:dyDescent="0.2">
      <c r="A421" s="239"/>
      <c r="B421" s="243"/>
      <c r="C421" s="241"/>
      <c r="D421" s="205"/>
      <c r="E421" s="206"/>
    </row>
    <row r="422" spans="1:5" ht="13.5" customHeight="1" x14ac:dyDescent="0.2">
      <c r="A422" s="239"/>
      <c r="B422" s="356" t="s">
        <v>3274</v>
      </c>
      <c r="C422" s="357"/>
      <c r="D422" s="205"/>
      <c r="E422" s="206"/>
    </row>
    <row r="423" spans="1:5" ht="34.5" customHeight="1" x14ac:dyDescent="0.2">
      <c r="A423" s="239" t="s">
        <v>3275</v>
      </c>
      <c r="B423" s="243" t="s">
        <v>3276</v>
      </c>
      <c r="C423" s="241" t="s">
        <v>56</v>
      </c>
      <c r="D423" s="205">
        <v>1432.54</v>
      </c>
      <c r="E423" s="206">
        <v>1719</v>
      </c>
    </row>
    <row r="424" spans="1:5" ht="34.5" customHeight="1" x14ac:dyDescent="0.2">
      <c r="A424" s="239" t="s">
        <v>3277</v>
      </c>
      <c r="B424" s="243" t="s">
        <v>3278</v>
      </c>
      <c r="C424" s="241" t="s">
        <v>60</v>
      </c>
      <c r="D424" s="205">
        <v>412.57</v>
      </c>
      <c r="E424" s="206">
        <v>495.1</v>
      </c>
    </row>
    <row r="425" spans="1:5" ht="34.5" customHeight="1" x14ac:dyDescent="0.2">
      <c r="A425" s="239" t="s">
        <v>3279</v>
      </c>
      <c r="B425" s="243" t="s">
        <v>3280</v>
      </c>
      <c r="C425" s="241" t="s">
        <v>67</v>
      </c>
      <c r="D425" s="205">
        <v>2120.16</v>
      </c>
      <c r="E425" s="206">
        <v>2544.1999999999998</v>
      </c>
    </row>
    <row r="426" spans="1:5" ht="34.5" customHeight="1" x14ac:dyDescent="0.2">
      <c r="A426" s="239" t="s">
        <v>3281</v>
      </c>
      <c r="B426" s="243" t="s">
        <v>3282</v>
      </c>
      <c r="C426" s="244" t="s">
        <v>67</v>
      </c>
      <c r="D426" s="205">
        <v>784.43</v>
      </c>
      <c r="E426" s="206">
        <v>941.3</v>
      </c>
    </row>
    <row r="427" spans="1:5" ht="48" customHeight="1" x14ac:dyDescent="0.2">
      <c r="A427" s="239" t="s">
        <v>3283</v>
      </c>
      <c r="B427" s="243" t="s">
        <v>3284</v>
      </c>
      <c r="C427" s="244" t="s">
        <v>67</v>
      </c>
      <c r="D427" s="205">
        <v>573.02</v>
      </c>
      <c r="E427" s="206">
        <v>687.6</v>
      </c>
    </row>
    <row r="428" spans="1:5" ht="28.5" customHeight="1" x14ac:dyDescent="0.2">
      <c r="A428" s="95" t="s">
        <v>3285</v>
      </c>
      <c r="B428" s="248" t="s">
        <v>3286</v>
      </c>
      <c r="C428" s="242"/>
      <c r="D428" s="205">
        <v>806.84</v>
      </c>
      <c r="E428" s="206">
        <v>968.2</v>
      </c>
    </row>
    <row r="429" spans="1:5" ht="13.5" customHeight="1" x14ac:dyDescent="0.2">
      <c r="A429" s="239"/>
      <c r="B429" s="356" t="s">
        <v>3287</v>
      </c>
      <c r="C429" s="357"/>
      <c r="D429" s="205"/>
      <c r="E429" s="206"/>
    </row>
    <row r="430" spans="1:5" ht="13.5" customHeight="1" x14ac:dyDescent="0.2">
      <c r="A430" s="239"/>
      <c r="B430" s="356" t="s">
        <v>3288</v>
      </c>
      <c r="C430" s="357"/>
      <c r="D430" s="205"/>
      <c r="E430" s="206"/>
    </row>
    <row r="431" spans="1:5" ht="32.25" customHeight="1" x14ac:dyDescent="0.2">
      <c r="A431" s="239" t="s">
        <v>3289</v>
      </c>
      <c r="B431" s="243" t="s">
        <v>3290</v>
      </c>
      <c r="C431" s="244" t="s">
        <v>67</v>
      </c>
      <c r="D431" s="205">
        <v>2062.86</v>
      </c>
      <c r="E431" s="206">
        <v>2475.4</v>
      </c>
    </row>
    <row r="432" spans="1:5" ht="13.5" customHeight="1" x14ac:dyDescent="0.2">
      <c r="A432" s="239"/>
      <c r="B432" s="356" t="s">
        <v>3291</v>
      </c>
      <c r="C432" s="357"/>
      <c r="D432" s="205"/>
      <c r="E432" s="206"/>
    </row>
    <row r="433" spans="1:5" ht="13.5" customHeight="1" x14ac:dyDescent="0.2">
      <c r="A433" s="239" t="s">
        <v>3292</v>
      </c>
      <c r="B433" s="243" t="s">
        <v>3293</v>
      </c>
      <c r="C433" s="244" t="s">
        <v>67</v>
      </c>
      <c r="D433" s="205">
        <v>1650.29</v>
      </c>
      <c r="E433" s="206">
        <v>1980.3</v>
      </c>
    </row>
    <row r="434" spans="1:5" ht="13.5" customHeight="1" x14ac:dyDescent="0.2">
      <c r="A434" s="239"/>
      <c r="B434" s="356" t="s">
        <v>3294</v>
      </c>
      <c r="C434" s="357"/>
      <c r="D434" s="205"/>
      <c r="E434" s="206"/>
    </row>
    <row r="435" spans="1:5" ht="13.5" customHeight="1" x14ac:dyDescent="0.2">
      <c r="A435" s="239"/>
      <c r="B435" s="356" t="s">
        <v>3295</v>
      </c>
      <c r="C435" s="357"/>
      <c r="D435" s="205"/>
      <c r="E435" s="206"/>
    </row>
    <row r="436" spans="1:5" ht="13.5" customHeight="1" x14ac:dyDescent="0.2">
      <c r="A436" s="239" t="s">
        <v>3296</v>
      </c>
      <c r="B436" s="243" t="s">
        <v>3297</v>
      </c>
      <c r="C436" s="244" t="s">
        <v>67</v>
      </c>
      <c r="D436" s="205">
        <v>2475.4299999999998</v>
      </c>
      <c r="E436" s="206">
        <v>2970.5</v>
      </c>
    </row>
    <row r="437" spans="1:5" ht="13.5" customHeight="1" x14ac:dyDescent="0.2">
      <c r="A437" s="239"/>
      <c r="B437" s="356" t="s">
        <v>3298</v>
      </c>
      <c r="C437" s="357"/>
      <c r="D437" s="205"/>
      <c r="E437" s="206"/>
    </row>
    <row r="438" spans="1:5" ht="13.5" customHeight="1" x14ac:dyDescent="0.2">
      <c r="A438" s="239"/>
      <c r="B438" s="356" t="s">
        <v>3299</v>
      </c>
      <c r="C438" s="357"/>
      <c r="D438" s="205"/>
      <c r="E438" s="206"/>
    </row>
    <row r="439" spans="1:5" ht="30" customHeight="1" x14ac:dyDescent="0.2">
      <c r="A439" s="239" t="s">
        <v>3300</v>
      </c>
      <c r="B439" s="243" t="s">
        <v>3301</v>
      </c>
      <c r="C439" s="244" t="s">
        <v>67</v>
      </c>
      <c r="D439" s="205">
        <v>3850.67</v>
      </c>
      <c r="E439" s="206">
        <v>4620.8</v>
      </c>
    </row>
    <row r="440" spans="1:5" ht="13.5" customHeight="1" x14ac:dyDescent="0.2">
      <c r="A440" s="239"/>
      <c r="B440" s="356" t="s">
        <v>3302</v>
      </c>
      <c r="C440" s="357"/>
      <c r="D440" s="205"/>
      <c r="E440" s="206"/>
    </row>
    <row r="441" spans="1:5" ht="37.5" customHeight="1" x14ac:dyDescent="0.2">
      <c r="A441" s="239" t="s">
        <v>3303</v>
      </c>
      <c r="B441" s="243" t="s">
        <v>3304</v>
      </c>
      <c r="C441" s="244" t="s">
        <v>67</v>
      </c>
      <c r="D441" s="205">
        <v>1403.89</v>
      </c>
      <c r="E441" s="206">
        <v>1684.7</v>
      </c>
    </row>
    <row r="442" spans="1:5" ht="13.5" customHeight="1" x14ac:dyDescent="0.2">
      <c r="A442" s="239"/>
      <c r="B442" s="356" t="s">
        <v>3305</v>
      </c>
      <c r="C442" s="357"/>
      <c r="D442" s="205"/>
      <c r="E442" s="206"/>
    </row>
    <row r="443" spans="1:5" ht="32.25" customHeight="1" x14ac:dyDescent="0.2">
      <c r="A443" s="239" t="s">
        <v>3306</v>
      </c>
      <c r="B443" s="243" t="s">
        <v>3307</v>
      </c>
      <c r="C443" s="244" t="s">
        <v>67</v>
      </c>
      <c r="D443" s="205">
        <v>2292.0700000000002</v>
      </c>
      <c r="E443" s="206">
        <v>2750.5</v>
      </c>
    </row>
    <row r="444" spans="1:5" ht="36.75" customHeight="1" x14ac:dyDescent="0.2">
      <c r="A444" s="239" t="s">
        <v>3308</v>
      </c>
      <c r="B444" s="243" t="s">
        <v>3309</v>
      </c>
      <c r="C444" s="244" t="s">
        <v>67</v>
      </c>
      <c r="D444" s="205">
        <v>2888</v>
      </c>
      <c r="E444" s="206">
        <v>3465.6</v>
      </c>
    </row>
    <row r="445" spans="1:5" ht="32.25" customHeight="1" x14ac:dyDescent="0.2">
      <c r="A445" s="239" t="s">
        <v>3310</v>
      </c>
      <c r="B445" s="243" t="s">
        <v>3311</v>
      </c>
      <c r="C445" s="244" t="s">
        <v>67</v>
      </c>
      <c r="D445" s="205">
        <v>4418.93</v>
      </c>
      <c r="E445" s="206">
        <v>5302.7</v>
      </c>
    </row>
    <row r="446" spans="1:5" ht="24.75" customHeight="1" x14ac:dyDescent="0.2">
      <c r="A446" s="239"/>
      <c r="B446" s="356" t="s">
        <v>3312</v>
      </c>
      <c r="C446" s="357"/>
      <c r="D446" s="205"/>
      <c r="E446" s="206"/>
    </row>
    <row r="447" spans="1:5" ht="13.5" customHeight="1" x14ac:dyDescent="0.2">
      <c r="A447" s="239"/>
      <c r="B447" s="356" t="s">
        <v>3313</v>
      </c>
      <c r="C447" s="357"/>
      <c r="D447" s="205"/>
      <c r="E447" s="206"/>
    </row>
    <row r="448" spans="1:5" ht="13.5" customHeight="1" x14ac:dyDescent="0.2">
      <c r="A448" s="239"/>
      <c r="B448" s="356" t="s">
        <v>3314</v>
      </c>
      <c r="C448" s="357"/>
      <c r="D448" s="205"/>
      <c r="E448" s="206"/>
    </row>
    <row r="449" spans="1:5" ht="34.5" customHeight="1" x14ac:dyDescent="0.2">
      <c r="A449" s="239" t="s">
        <v>3315</v>
      </c>
      <c r="B449" s="243" t="s">
        <v>3316</v>
      </c>
      <c r="C449" s="244" t="s">
        <v>67</v>
      </c>
      <c r="D449" s="205">
        <v>2635.88</v>
      </c>
      <c r="E449" s="206">
        <v>3163.1</v>
      </c>
    </row>
    <row r="450" spans="1:5" ht="13.5" customHeight="1" x14ac:dyDescent="0.2">
      <c r="A450" s="239"/>
      <c r="B450" s="356" t="s">
        <v>3317</v>
      </c>
      <c r="C450" s="357"/>
      <c r="D450" s="205"/>
      <c r="E450" s="206"/>
    </row>
    <row r="451" spans="1:5" ht="33" customHeight="1" x14ac:dyDescent="0.2">
      <c r="A451" s="239" t="s">
        <v>3318</v>
      </c>
      <c r="B451" s="243" t="s">
        <v>3319</v>
      </c>
      <c r="C451" s="244" t="s">
        <v>67</v>
      </c>
      <c r="D451" s="205">
        <v>4538.29</v>
      </c>
      <c r="E451" s="206">
        <v>5445.9</v>
      </c>
    </row>
    <row r="452" spans="1:5" ht="13.5" customHeight="1" x14ac:dyDescent="0.2">
      <c r="A452" s="239"/>
      <c r="B452" s="356" t="s">
        <v>3320</v>
      </c>
      <c r="C452" s="357"/>
      <c r="D452" s="205"/>
      <c r="E452" s="206"/>
    </row>
    <row r="453" spans="1:5" ht="27.75" customHeight="1" x14ac:dyDescent="0.2">
      <c r="A453" s="239" t="s">
        <v>3321</v>
      </c>
      <c r="B453" s="243" t="s">
        <v>3322</v>
      </c>
      <c r="C453" s="244" t="s">
        <v>67</v>
      </c>
      <c r="D453" s="205">
        <v>5558.26</v>
      </c>
      <c r="E453" s="206">
        <v>6669.9</v>
      </c>
    </row>
    <row r="454" spans="1:5" ht="13.5" customHeight="1" x14ac:dyDescent="0.2">
      <c r="A454" s="239"/>
      <c r="B454" s="356" t="s">
        <v>3323</v>
      </c>
      <c r="C454" s="357"/>
      <c r="D454" s="205"/>
      <c r="E454" s="206"/>
    </row>
    <row r="455" spans="1:5" ht="44.25" customHeight="1" x14ac:dyDescent="0.2">
      <c r="A455" s="239" t="s">
        <v>3324</v>
      </c>
      <c r="B455" s="243" t="s">
        <v>3325</v>
      </c>
      <c r="C455" s="244" t="s">
        <v>67</v>
      </c>
      <c r="D455" s="205">
        <v>9053.66</v>
      </c>
      <c r="E455" s="206">
        <v>10864.4</v>
      </c>
    </row>
    <row r="456" spans="1:5" ht="43.5" customHeight="1" x14ac:dyDescent="0.2">
      <c r="A456" s="239" t="s">
        <v>3326</v>
      </c>
      <c r="B456" s="243" t="s">
        <v>3327</v>
      </c>
      <c r="C456" s="244" t="s">
        <v>59</v>
      </c>
      <c r="D456" s="205">
        <v>1375.24</v>
      </c>
      <c r="E456" s="206">
        <v>1650.3</v>
      </c>
    </row>
    <row r="457" spans="1:5" ht="12" customHeight="1" x14ac:dyDescent="0.2">
      <c r="A457" s="239" t="s">
        <v>3328</v>
      </c>
      <c r="B457" s="243" t="s">
        <v>3329</v>
      </c>
      <c r="C457" s="244" t="s">
        <v>59</v>
      </c>
      <c r="D457" s="205">
        <v>1890.95</v>
      </c>
      <c r="E457" s="206">
        <v>2269.1</v>
      </c>
    </row>
    <row r="458" spans="1:5" ht="12.75" customHeight="1" x14ac:dyDescent="0.2">
      <c r="A458" s="239" t="s">
        <v>3330</v>
      </c>
      <c r="B458" s="243" t="s">
        <v>3331</v>
      </c>
      <c r="C458" s="244" t="s">
        <v>59</v>
      </c>
      <c r="D458" s="205">
        <v>2395.21</v>
      </c>
      <c r="E458" s="206">
        <v>2874.3</v>
      </c>
    </row>
    <row r="459" spans="1:5" ht="11.25" customHeight="1" x14ac:dyDescent="0.2">
      <c r="A459" s="239" t="s">
        <v>3332</v>
      </c>
      <c r="B459" s="243" t="s">
        <v>3333</v>
      </c>
      <c r="C459" s="244" t="s">
        <v>59</v>
      </c>
      <c r="D459" s="205">
        <v>2922.38</v>
      </c>
      <c r="E459" s="206">
        <v>3506.9</v>
      </c>
    </row>
    <row r="460" spans="1:5" ht="45.75" customHeight="1" x14ac:dyDescent="0.2">
      <c r="A460" s="239" t="s">
        <v>3334</v>
      </c>
      <c r="B460" s="243" t="s">
        <v>3335</v>
      </c>
      <c r="C460" s="244" t="s">
        <v>59</v>
      </c>
      <c r="D460" s="205">
        <v>3008.34</v>
      </c>
      <c r="E460" s="206">
        <v>3610</v>
      </c>
    </row>
    <row r="461" spans="1:5" ht="22.5" customHeight="1" x14ac:dyDescent="0.2">
      <c r="A461" s="239" t="s">
        <v>3336</v>
      </c>
      <c r="B461" s="243" t="s">
        <v>3337</v>
      </c>
      <c r="C461" s="244" t="s">
        <v>59</v>
      </c>
      <c r="D461" s="205">
        <v>3266.19</v>
      </c>
      <c r="E461" s="206">
        <v>3919.4</v>
      </c>
    </row>
    <row r="462" spans="1:5" ht="25.5" customHeight="1" x14ac:dyDescent="0.2">
      <c r="A462" s="239"/>
      <c r="B462" s="274" t="s">
        <v>3288</v>
      </c>
      <c r="C462" s="244"/>
      <c r="D462" s="226"/>
      <c r="E462" s="228"/>
    </row>
    <row r="463" spans="1:5" ht="29.25" customHeight="1" x14ac:dyDescent="0.2">
      <c r="A463" s="373" t="s">
        <v>2788</v>
      </c>
      <c r="B463" s="373"/>
      <c r="C463" s="374"/>
      <c r="D463" s="375"/>
      <c r="E463" s="375"/>
    </row>
    <row r="464" spans="1:5" ht="26.25" customHeight="1" x14ac:dyDescent="0.2">
      <c r="A464" s="198" t="s">
        <v>2789</v>
      </c>
      <c r="B464" s="199" t="s">
        <v>2790</v>
      </c>
      <c r="C464" s="200" t="s">
        <v>67</v>
      </c>
      <c r="D464" s="201">
        <v>665.18</v>
      </c>
      <c r="E464" s="201">
        <v>798.22</v>
      </c>
    </row>
    <row r="465" spans="1:5" ht="26.25" customHeight="1" x14ac:dyDescent="0.2">
      <c r="A465" s="203" t="s">
        <v>2791</v>
      </c>
      <c r="B465" s="7" t="s">
        <v>2792</v>
      </c>
      <c r="C465" s="204" t="s">
        <v>67</v>
      </c>
      <c r="D465" s="201">
        <v>1228.03</v>
      </c>
      <c r="E465" s="206">
        <v>1473.64</v>
      </c>
    </row>
    <row r="466" spans="1:5" ht="26.25" customHeight="1" x14ac:dyDescent="0.2">
      <c r="A466" s="203" t="s">
        <v>2793</v>
      </c>
      <c r="B466" s="7" t="s">
        <v>2794</v>
      </c>
      <c r="C466" s="204" t="s">
        <v>67</v>
      </c>
      <c r="D466" s="201">
        <v>1176.8599999999999</v>
      </c>
      <c r="E466" s="206">
        <v>1412.23</v>
      </c>
    </row>
    <row r="467" spans="1:5" ht="42" customHeight="1" x14ac:dyDescent="0.2">
      <c r="A467" s="203" t="s">
        <v>2795</v>
      </c>
      <c r="B467" s="7" t="s">
        <v>2796</v>
      </c>
      <c r="C467" s="204" t="s">
        <v>67</v>
      </c>
      <c r="D467" s="205">
        <v>2500.7800000000002</v>
      </c>
      <c r="E467" s="206">
        <v>3000.94</v>
      </c>
    </row>
    <row r="468" spans="1:5" ht="42" customHeight="1" x14ac:dyDescent="0.2">
      <c r="A468" s="203" t="s">
        <v>2797</v>
      </c>
      <c r="B468" s="7" t="s">
        <v>2798</v>
      </c>
      <c r="C468" s="204" t="s">
        <v>67</v>
      </c>
      <c r="D468" s="205">
        <v>2500.7800000000002</v>
      </c>
      <c r="E468" s="206">
        <v>3000.94</v>
      </c>
    </row>
    <row r="469" spans="1:5" ht="42" customHeight="1" x14ac:dyDescent="0.2">
      <c r="A469" s="203" t="s">
        <v>2799</v>
      </c>
      <c r="B469" s="7" t="s">
        <v>2800</v>
      </c>
      <c r="C469" s="204" t="s">
        <v>67</v>
      </c>
      <c r="D469" s="205">
        <v>2500.7800000000002</v>
      </c>
      <c r="E469" s="206">
        <v>3000.94</v>
      </c>
    </row>
    <row r="470" spans="1:5" s="163" customFormat="1" ht="21" customHeight="1" x14ac:dyDescent="0.25">
      <c r="A470" s="376" t="s">
        <v>3433</v>
      </c>
      <c r="B470" s="377"/>
      <c r="C470" s="377"/>
      <c r="D470" s="377"/>
      <c r="E470" s="378"/>
    </row>
    <row r="471" spans="1:5" s="163" customFormat="1" ht="54.75" customHeight="1" x14ac:dyDescent="0.2">
      <c r="A471" s="95" t="s">
        <v>3434</v>
      </c>
      <c r="B471" s="72" t="s">
        <v>3435</v>
      </c>
      <c r="C471" s="85" t="s">
        <v>610</v>
      </c>
      <c r="D471" s="101">
        <v>11148.26</v>
      </c>
      <c r="E471" s="277">
        <v>13377.91</v>
      </c>
    </row>
    <row r="472" spans="1:5" s="163" customFormat="1" ht="44.25" customHeight="1" x14ac:dyDescent="0.2">
      <c r="A472" s="95" t="s">
        <v>3436</v>
      </c>
      <c r="B472" s="271" t="s">
        <v>3437</v>
      </c>
      <c r="C472" s="149" t="s">
        <v>381</v>
      </c>
      <c r="D472" s="101">
        <v>3716.09</v>
      </c>
      <c r="E472" s="277">
        <v>4459.3100000000004</v>
      </c>
    </row>
    <row r="473" spans="1:5" s="163" customFormat="1" ht="38.25" x14ac:dyDescent="0.2">
      <c r="A473" s="95" t="s">
        <v>3438</v>
      </c>
      <c r="B473" s="72" t="s">
        <v>3439</v>
      </c>
      <c r="C473" s="85" t="s">
        <v>260</v>
      </c>
      <c r="D473" s="101">
        <v>3344.48</v>
      </c>
      <c r="E473" s="277">
        <v>4013.38</v>
      </c>
    </row>
    <row r="474" spans="1:5" s="163" customFormat="1" ht="51" x14ac:dyDescent="0.2">
      <c r="A474" s="95" t="s">
        <v>3440</v>
      </c>
      <c r="B474" s="72" t="s">
        <v>3441</v>
      </c>
      <c r="C474" s="149" t="s">
        <v>67</v>
      </c>
      <c r="D474" s="101">
        <v>7432.17</v>
      </c>
      <c r="E474" s="277">
        <v>8918.6</v>
      </c>
    </row>
    <row r="475" spans="1:5" s="163" customFormat="1" ht="51" x14ac:dyDescent="0.2">
      <c r="A475" s="95" t="s">
        <v>3442</v>
      </c>
      <c r="B475" s="72" t="s">
        <v>3443</v>
      </c>
      <c r="C475" s="149" t="s">
        <v>67</v>
      </c>
      <c r="D475" s="101">
        <v>3716.09</v>
      </c>
      <c r="E475" s="277">
        <v>4459.3100000000004</v>
      </c>
    </row>
    <row r="476" spans="1:5" s="163" customFormat="1" ht="30" customHeight="1" x14ac:dyDescent="0.2">
      <c r="A476" s="95" t="s">
        <v>3444</v>
      </c>
      <c r="B476" s="72" t="s">
        <v>3445</v>
      </c>
      <c r="C476" s="149" t="s">
        <v>67</v>
      </c>
      <c r="D476" s="101">
        <v>2229.65</v>
      </c>
      <c r="E476" s="277">
        <v>2675.58</v>
      </c>
    </row>
    <row r="477" spans="1:5" s="163" customFormat="1" ht="51" x14ac:dyDescent="0.2">
      <c r="A477" s="95" t="s">
        <v>3446</v>
      </c>
      <c r="B477" s="72" t="s">
        <v>3447</v>
      </c>
      <c r="C477" s="149" t="s">
        <v>67</v>
      </c>
      <c r="D477" s="101">
        <v>3716.09</v>
      </c>
      <c r="E477" s="277">
        <v>4459.3100000000004</v>
      </c>
    </row>
    <row r="478" spans="1:5" s="163" customFormat="1" ht="51" x14ac:dyDescent="0.2">
      <c r="A478" s="95" t="s">
        <v>3448</v>
      </c>
      <c r="B478" s="72" t="s">
        <v>3449</v>
      </c>
      <c r="C478" s="149" t="s">
        <v>67</v>
      </c>
      <c r="D478" s="101">
        <v>5945.74</v>
      </c>
      <c r="E478" s="277">
        <v>7134.89</v>
      </c>
    </row>
    <row r="479" spans="1:5" s="163" customFormat="1" ht="89.25" x14ac:dyDescent="0.2">
      <c r="A479" s="95" t="s">
        <v>3450</v>
      </c>
      <c r="B479" s="72" t="s">
        <v>3451</v>
      </c>
      <c r="C479" s="149" t="s">
        <v>67</v>
      </c>
      <c r="D479" s="101">
        <v>2972.87</v>
      </c>
      <c r="E479" s="277">
        <v>3567.44</v>
      </c>
    </row>
    <row r="480" spans="1:5" s="163" customFormat="1" ht="38.25" x14ac:dyDescent="0.2">
      <c r="A480" s="95" t="s">
        <v>3452</v>
      </c>
      <c r="B480" s="72" t="s">
        <v>3453</v>
      </c>
      <c r="C480" s="149" t="s">
        <v>67</v>
      </c>
      <c r="D480" s="101">
        <v>3716.09</v>
      </c>
      <c r="E480" s="277">
        <v>4459.3100000000004</v>
      </c>
    </row>
    <row r="481" spans="1:5" s="163" customFormat="1" ht="51" x14ac:dyDescent="0.2">
      <c r="A481" s="95" t="s">
        <v>3454</v>
      </c>
      <c r="B481" s="72" t="s">
        <v>3455</v>
      </c>
      <c r="C481" s="149" t="s">
        <v>67</v>
      </c>
      <c r="D481" s="101">
        <v>5945.74</v>
      </c>
      <c r="E481" s="277">
        <v>7134.89</v>
      </c>
    </row>
    <row r="482" spans="1:5" s="163" customFormat="1" ht="76.5" x14ac:dyDescent="0.2">
      <c r="A482" s="95" t="s">
        <v>3456</v>
      </c>
      <c r="B482" s="72" t="s">
        <v>3457</v>
      </c>
      <c r="C482" s="149" t="s">
        <v>67</v>
      </c>
      <c r="D482" s="101">
        <v>1486.43</v>
      </c>
      <c r="E482" s="277">
        <v>1783.72</v>
      </c>
    </row>
    <row r="483" spans="1:5" s="163" customFormat="1" ht="29.25" customHeight="1" x14ac:dyDescent="0.2">
      <c r="A483" s="95" t="s">
        <v>3458</v>
      </c>
      <c r="B483" s="72" t="s">
        <v>3459</v>
      </c>
      <c r="C483" s="149" t="s">
        <v>65</v>
      </c>
      <c r="D483" s="101">
        <v>445.93</v>
      </c>
      <c r="E483" s="277">
        <v>535.12</v>
      </c>
    </row>
    <row r="484" spans="1:5" s="163" customFormat="1" ht="38.25" x14ac:dyDescent="0.2">
      <c r="A484" s="95" t="s">
        <v>3460</v>
      </c>
      <c r="B484" s="72" t="s">
        <v>3461</v>
      </c>
      <c r="C484" s="149" t="s">
        <v>381</v>
      </c>
      <c r="D484" s="101">
        <v>1114.83</v>
      </c>
      <c r="E484" s="277">
        <v>1337.8</v>
      </c>
    </row>
    <row r="485" spans="1:5" s="163" customFormat="1" ht="63.75" x14ac:dyDescent="0.2">
      <c r="A485" s="95" t="s">
        <v>3462</v>
      </c>
      <c r="B485" s="72" t="s">
        <v>3463</v>
      </c>
      <c r="C485" s="149" t="s">
        <v>67</v>
      </c>
      <c r="D485" s="101">
        <v>3716.09</v>
      </c>
      <c r="E485" s="277">
        <v>4459.3100000000004</v>
      </c>
    </row>
    <row r="486" spans="1:5" s="163" customFormat="1" ht="38.25" x14ac:dyDescent="0.2">
      <c r="A486" s="95" t="s">
        <v>3464</v>
      </c>
      <c r="B486" s="72" t="s">
        <v>3465</v>
      </c>
      <c r="C486" s="149" t="s">
        <v>67</v>
      </c>
      <c r="D486" s="101">
        <v>2229.65</v>
      </c>
      <c r="E486" s="277">
        <v>2675.58</v>
      </c>
    </row>
    <row r="487" spans="1:5" s="163" customFormat="1" ht="38.25" x14ac:dyDescent="0.2">
      <c r="A487" s="95" t="s">
        <v>3466</v>
      </c>
      <c r="B487" s="72" t="s">
        <v>3467</v>
      </c>
      <c r="C487" s="149" t="s">
        <v>67</v>
      </c>
      <c r="D487" s="101">
        <v>1114.83</v>
      </c>
      <c r="E487" s="277">
        <v>1337.8</v>
      </c>
    </row>
    <row r="488" spans="1:5" s="163" customFormat="1" ht="51" x14ac:dyDescent="0.2">
      <c r="A488" s="95" t="s">
        <v>3468</v>
      </c>
      <c r="B488" s="72" t="s">
        <v>3469</v>
      </c>
      <c r="C488" s="149" t="s">
        <v>67</v>
      </c>
      <c r="D488" s="101">
        <v>5945.74</v>
      </c>
      <c r="E488" s="277">
        <v>7134.89</v>
      </c>
    </row>
    <row r="489" spans="1:5" s="163" customFormat="1" ht="38.25" x14ac:dyDescent="0.2">
      <c r="A489" s="95" t="s">
        <v>3470</v>
      </c>
      <c r="B489" s="72" t="s">
        <v>3471</v>
      </c>
      <c r="C489" s="149" t="s">
        <v>67</v>
      </c>
      <c r="D489" s="101">
        <v>1783.72</v>
      </c>
      <c r="E489" s="277">
        <v>2140.46</v>
      </c>
    </row>
    <row r="490" spans="1:5" s="163" customFormat="1" ht="63.75" x14ac:dyDescent="0.2">
      <c r="A490" s="95" t="s">
        <v>3472</v>
      </c>
      <c r="B490" s="72" t="s">
        <v>3473</v>
      </c>
      <c r="C490" s="149" t="s">
        <v>67</v>
      </c>
      <c r="D490" s="101">
        <v>5945.74</v>
      </c>
      <c r="E490" s="277">
        <v>7134.89</v>
      </c>
    </row>
    <row r="491" spans="1:5" s="163" customFormat="1" ht="63.75" x14ac:dyDescent="0.2">
      <c r="A491" s="95" t="s">
        <v>3474</v>
      </c>
      <c r="B491" s="72" t="s">
        <v>3475</v>
      </c>
      <c r="C491" s="149" t="s">
        <v>67</v>
      </c>
      <c r="D491" s="101">
        <v>3418.8</v>
      </c>
      <c r="E491" s="277">
        <v>4102.5600000000004</v>
      </c>
    </row>
    <row r="492" spans="1:5" s="163" customFormat="1" ht="68.25" customHeight="1" x14ac:dyDescent="0.2">
      <c r="A492" s="95" t="s">
        <v>3476</v>
      </c>
      <c r="B492" s="72" t="s">
        <v>3477</v>
      </c>
      <c r="C492" s="149" t="s">
        <v>67</v>
      </c>
      <c r="D492" s="101">
        <v>2229.65</v>
      </c>
      <c r="E492" s="277">
        <v>2675.58</v>
      </c>
    </row>
    <row r="493" spans="1:5" s="163" customFormat="1" ht="51" x14ac:dyDescent="0.2">
      <c r="A493" s="95" t="s">
        <v>3478</v>
      </c>
      <c r="B493" s="72" t="s">
        <v>3479</v>
      </c>
      <c r="C493" s="149" t="s">
        <v>67</v>
      </c>
      <c r="D493" s="101">
        <v>743.22</v>
      </c>
      <c r="E493" s="277">
        <v>891.86</v>
      </c>
    </row>
    <row r="494" spans="1:5" s="8" customFormat="1" x14ac:dyDescent="0.2">
      <c r="A494" s="154"/>
      <c r="B494" s="154"/>
      <c r="C494" s="154"/>
      <c r="D494" s="89"/>
      <c r="E494" s="154"/>
    </row>
    <row r="495" spans="1:5" ht="63.75" x14ac:dyDescent="0.2">
      <c r="A495" s="180" t="s">
        <v>3480</v>
      </c>
      <c r="B495" s="271" t="s">
        <v>3481</v>
      </c>
      <c r="C495" s="204" t="s">
        <v>67</v>
      </c>
      <c r="D495" s="323">
        <v>2006.69</v>
      </c>
      <c r="E495" s="324">
        <v>2408.0300000000002</v>
      </c>
    </row>
    <row r="496" spans="1:5" ht="76.5" x14ac:dyDescent="0.2">
      <c r="A496" s="180" t="s">
        <v>3482</v>
      </c>
      <c r="B496" s="7" t="s">
        <v>3483</v>
      </c>
      <c r="C496" s="204" t="s">
        <v>67</v>
      </c>
      <c r="D496" s="323">
        <v>4310.66</v>
      </c>
      <c r="E496" s="324">
        <v>5172.79</v>
      </c>
    </row>
    <row r="497" spans="1:5" x14ac:dyDescent="0.2">
      <c r="A497" s="82"/>
      <c r="B497" s="154"/>
      <c r="C497" s="321"/>
      <c r="D497" s="326"/>
      <c r="E497" s="327"/>
    </row>
    <row r="498" spans="1:5" ht="32.25" customHeight="1" x14ac:dyDescent="0.2">
      <c r="A498" s="379" t="s">
        <v>3484</v>
      </c>
      <c r="B498" s="379"/>
      <c r="C498" s="379"/>
      <c r="D498" s="379"/>
      <c r="E498" s="154"/>
    </row>
    <row r="499" spans="1:5" x14ac:dyDescent="0.2">
      <c r="A499" s="328"/>
      <c r="B499" s="328"/>
      <c r="C499" s="328"/>
      <c r="D499" s="328"/>
      <c r="E499" s="154"/>
    </row>
    <row r="500" spans="1:5" ht="25.5" x14ac:dyDescent="0.2">
      <c r="A500" s="329" t="s">
        <v>3485</v>
      </c>
      <c r="B500" s="330" t="s">
        <v>3486</v>
      </c>
      <c r="C500" s="331"/>
      <c r="D500" s="333"/>
      <c r="E500" s="335"/>
    </row>
    <row r="501" spans="1:5" ht="18.75" customHeight="1" x14ac:dyDescent="0.2">
      <c r="A501" s="336"/>
      <c r="B501" s="330" t="s">
        <v>3487</v>
      </c>
      <c r="C501" s="331" t="s">
        <v>3148</v>
      </c>
      <c r="D501" s="334">
        <v>1275.26</v>
      </c>
      <c r="E501" s="337">
        <v>1530.31</v>
      </c>
    </row>
    <row r="502" spans="1:5" ht="18.75" customHeight="1" x14ac:dyDescent="0.2">
      <c r="A502" s="336"/>
      <c r="B502" s="330" t="s">
        <v>3488</v>
      </c>
      <c r="C502" s="331"/>
      <c r="D502" s="334"/>
      <c r="E502" s="337"/>
    </row>
    <row r="503" spans="1:5" ht="18.75" customHeight="1" x14ac:dyDescent="0.2">
      <c r="A503" s="336"/>
      <c r="B503" s="330" t="s">
        <v>3489</v>
      </c>
      <c r="C503" s="331" t="s">
        <v>3148</v>
      </c>
      <c r="D503" s="334">
        <v>168.43</v>
      </c>
      <c r="E503" s="337">
        <v>202.12</v>
      </c>
    </row>
    <row r="504" spans="1:5" ht="18.75" customHeight="1" x14ac:dyDescent="0.2">
      <c r="A504" s="336"/>
      <c r="B504" s="330" t="s">
        <v>3490</v>
      </c>
      <c r="C504" s="331"/>
      <c r="D504" s="334">
        <v>240.61</v>
      </c>
      <c r="E504" s="337">
        <v>288.73</v>
      </c>
    </row>
    <row r="505" spans="1:5" ht="18.75" customHeight="1" x14ac:dyDescent="0.2">
      <c r="A505" s="336"/>
      <c r="B505" s="330" t="s">
        <v>3491</v>
      </c>
      <c r="C505" s="331"/>
      <c r="D505" s="334">
        <v>346.48</v>
      </c>
      <c r="E505" s="337">
        <v>415.78</v>
      </c>
    </row>
    <row r="506" spans="1:5" ht="18.75" customHeight="1" x14ac:dyDescent="0.2">
      <c r="A506" s="336"/>
      <c r="B506" s="330" t="s">
        <v>3492</v>
      </c>
      <c r="C506" s="331"/>
      <c r="D506" s="334">
        <v>519.73</v>
      </c>
      <c r="E506" s="337">
        <v>623.67999999999995</v>
      </c>
    </row>
    <row r="507" spans="1:5" ht="18.75" customHeight="1" x14ac:dyDescent="0.2">
      <c r="A507" s="336" t="s">
        <v>3493</v>
      </c>
      <c r="B507" s="330" t="s">
        <v>3494</v>
      </c>
      <c r="C507" s="331" t="s">
        <v>3148</v>
      </c>
      <c r="D507" s="334">
        <v>1621.74</v>
      </c>
      <c r="E507" s="337">
        <v>1946.09</v>
      </c>
    </row>
    <row r="508" spans="1:5" ht="18.75" customHeight="1" x14ac:dyDescent="0.2">
      <c r="A508" s="336"/>
      <c r="B508" s="330" t="s">
        <v>3488</v>
      </c>
      <c r="C508" s="331"/>
      <c r="D508" s="334"/>
      <c r="E508" s="337"/>
    </row>
    <row r="509" spans="1:5" ht="18.75" customHeight="1" x14ac:dyDescent="0.2">
      <c r="A509" s="336"/>
      <c r="B509" s="330" t="s">
        <v>3489</v>
      </c>
      <c r="C509" s="331"/>
      <c r="D509" s="334">
        <v>168.43</v>
      </c>
      <c r="E509" s="337">
        <v>202.12</v>
      </c>
    </row>
    <row r="510" spans="1:5" ht="18.75" customHeight="1" x14ac:dyDescent="0.2">
      <c r="A510" s="336"/>
      <c r="B510" s="330" t="s">
        <v>3490</v>
      </c>
      <c r="C510" s="331"/>
      <c r="D510" s="334">
        <v>240.61</v>
      </c>
      <c r="E510" s="337">
        <v>288.73</v>
      </c>
    </row>
    <row r="511" spans="1:5" ht="18.75" customHeight="1" x14ac:dyDescent="0.2">
      <c r="A511" s="336"/>
      <c r="B511" s="330" t="s">
        <v>3495</v>
      </c>
      <c r="C511" s="331"/>
      <c r="D511" s="334">
        <v>519.73</v>
      </c>
      <c r="E511" s="337">
        <v>623.67999999999995</v>
      </c>
    </row>
    <row r="512" spans="1:5" ht="18.75" customHeight="1" x14ac:dyDescent="0.2">
      <c r="A512" s="336"/>
      <c r="B512" s="330" t="s">
        <v>3492</v>
      </c>
      <c r="C512" s="331"/>
      <c r="D512" s="334">
        <v>692.97</v>
      </c>
      <c r="E512" s="337">
        <v>831.56</v>
      </c>
    </row>
    <row r="513" spans="1:5" ht="18.75" customHeight="1" x14ac:dyDescent="0.2">
      <c r="A513" s="336" t="s">
        <v>3496</v>
      </c>
      <c r="B513" s="330" t="s">
        <v>3497</v>
      </c>
      <c r="C513" s="331" t="s">
        <v>3148</v>
      </c>
      <c r="D513" s="334">
        <v>1968.22</v>
      </c>
      <c r="E513" s="337">
        <v>2361.86</v>
      </c>
    </row>
    <row r="514" spans="1:5" ht="18.75" customHeight="1" x14ac:dyDescent="0.2">
      <c r="A514" s="336"/>
      <c r="B514" s="330" t="s">
        <v>3488</v>
      </c>
      <c r="C514" s="331"/>
      <c r="D514" s="334"/>
      <c r="E514" s="337"/>
    </row>
    <row r="515" spans="1:5" ht="18.75" customHeight="1" x14ac:dyDescent="0.2">
      <c r="A515" s="336"/>
      <c r="B515" s="330" t="s">
        <v>3489</v>
      </c>
      <c r="C515" s="331"/>
      <c r="D515" s="334">
        <v>168.43</v>
      </c>
      <c r="E515" s="337">
        <v>202.12</v>
      </c>
    </row>
    <row r="516" spans="1:5" ht="18.75" customHeight="1" x14ac:dyDescent="0.2">
      <c r="A516" s="336"/>
      <c r="B516" s="330" t="s">
        <v>3490</v>
      </c>
      <c r="C516" s="331"/>
      <c r="D516" s="334">
        <v>240.61</v>
      </c>
      <c r="E516" s="337">
        <v>288.73</v>
      </c>
    </row>
    <row r="517" spans="1:5" ht="18.75" customHeight="1" x14ac:dyDescent="0.2">
      <c r="A517" s="336"/>
      <c r="B517" s="330" t="s">
        <v>3491</v>
      </c>
      <c r="C517" s="331"/>
      <c r="D517" s="334">
        <v>692.97</v>
      </c>
      <c r="E517" s="337">
        <v>831.56</v>
      </c>
    </row>
    <row r="518" spans="1:5" ht="18.75" customHeight="1" x14ac:dyDescent="0.2">
      <c r="A518" s="336"/>
      <c r="B518" s="330" t="s">
        <v>3498</v>
      </c>
      <c r="C518" s="331"/>
      <c r="D518" s="334">
        <v>866.21</v>
      </c>
      <c r="E518" s="337">
        <v>1039.45</v>
      </c>
    </row>
    <row r="519" spans="1:5" ht="25.5" x14ac:dyDescent="0.2">
      <c r="A519" s="336" t="s">
        <v>3499</v>
      </c>
      <c r="B519" s="330" t="s">
        <v>3500</v>
      </c>
      <c r="C519" s="331" t="s">
        <v>3148</v>
      </c>
      <c r="D519" s="334">
        <v>192.49</v>
      </c>
      <c r="E519" s="337">
        <v>230.99</v>
      </c>
    </row>
    <row r="520" spans="1:5" ht="18" customHeight="1" x14ac:dyDescent="0.2">
      <c r="A520" s="336"/>
      <c r="B520" s="330" t="s">
        <v>3501</v>
      </c>
      <c r="C520" s="331"/>
      <c r="D520" s="334"/>
      <c r="E520" s="337"/>
    </row>
    <row r="521" spans="1:5" ht="25.5" x14ac:dyDescent="0.2">
      <c r="A521" s="336" t="s">
        <v>3502</v>
      </c>
      <c r="B521" s="330" t="s">
        <v>205</v>
      </c>
      <c r="C521" s="331" t="s">
        <v>94</v>
      </c>
      <c r="D521" s="334">
        <v>4179.96</v>
      </c>
      <c r="E521" s="337">
        <v>5015.95</v>
      </c>
    </row>
    <row r="522" spans="1:5" ht="25.5" x14ac:dyDescent="0.2">
      <c r="A522" s="336"/>
      <c r="B522" s="330" t="s">
        <v>3503</v>
      </c>
      <c r="C522" s="331"/>
      <c r="D522" s="334"/>
      <c r="E522" s="337"/>
    </row>
    <row r="523" spans="1:5" ht="25.5" x14ac:dyDescent="0.2">
      <c r="A523" s="336"/>
      <c r="B523" s="330" t="s">
        <v>3504</v>
      </c>
      <c r="C523" s="331"/>
      <c r="D523" s="334"/>
      <c r="E523" s="337"/>
    </row>
    <row r="524" spans="1:5" ht="25.5" x14ac:dyDescent="0.2">
      <c r="A524" s="336" t="s">
        <v>3505</v>
      </c>
      <c r="B524" s="330" t="s">
        <v>3506</v>
      </c>
      <c r="C524" s="331"/>
      <c r="D524" s="334"/>
      <c r="E524" s="337"/>
    </row>
    <row r="525" spans="1:5" ht="25.5" x14ac:dyDescent="0.2">
      <c r="A525" s="336"/>
      <c r="B525" s="330" t="s">
        <v>3507</v>
      </c>
      <c r="C525" s="331" t="s">
        <v>665</v>
      </c>
      <c r="D525" s="334">
        <v>566.91999999999996</v>
      </c>
      <c r="E525" s="337">
        <v>680.3</v>
      </c>
    </row>
    <row r="526" spans="1:5" ht="18.75" customHeight="1" x14ac:dyDescent="0.2">
      <c r="A526" s="336"/>
      <c r="B526" s="330" t="s">
        <v>3508</v>
      </c>
      <c r="C526" s="331" t="s">
        <v>3509</v>
      </c>
      <c r="D526" s="334"/>
      <c r="E526" s="337"/>
    </row>
    <row r="527" spans="1:5" ht="18.75" customHeight="1" x14ac:dyDescent="0.2">
      <c r="A527" s="336"/>
      <c r="B527" s="330" t="s">
        <v>3510</v>
      </c>
      <c r="C527" s="331"/>
      <c r="D527" s="334">
        <v>850.39</v>
      </c>
      <c r="E527" s="337">
        <v>1020.47</v>
      </c>
    </row>
    <row r="528" spans="1:5" ht="18.75" customHeight="1" x14ac:dyDescent="0.2">
      <c r="A528" s="336"/>
      <c r="B528" s="330"/>
      <c r="C528" s="331"/>
      <c r="D528" s="334"/>
      <c r="E528" s="337"/>
    </row>
    <row r="529" spans="1:5" ht="18.75" customHeight="1" x14ac:dyDescent="0.2">
      <c r="A529" s="336"/>
      <c r="B529" s="330" t="s">
        <v>3511</v>
      </c>
      <c r="C529" s="331"/>
      <c r="D529" s="334">
        <v>1133.8499999999999</v>
      </c>
      <c r="E529" s="337">
        <v>1360.62</v>
      </c>
    </row>
    <row r="530" spans="1:5" ht="18.75" customHeight="1" x14ac:dyDescent="0.2">
      <c r="A530" s="336"/>
      <c r="B530" s="330"/>
      <c r="C530" s="331"/>
      <c r="D530" s="334"/>
      <c r="E530" s="337"/>
    </row>
    <row r="531" spans="1:5" ht="18.75" customHeight="1" x14ac:dyDescent="0.2">
      <c r="A531" s="336"/>
      <c r="B531" s="330" t="s">
        <v>3512</v>
      </c>
      <c r="C531" s="331" t="s">
        <v>665</v>
      </c>
      <c r="D531" s="334">
        <v>2267.6999999999998</v>
      </c>
      <c r="E531" s="337">
        <v>2721.24</v>
      </c>
    </row>
    <row r="532" spans="1:5" ht="18.75" customHeight="1" x14ac:dyDescent="0.2">
      <c r="A532" s="336"/>
      <c r="B532" s="330"/>
      <c r="C532" s="331" t="s">
        <v>3509</v>
      </c>
      <c r="D532" s="334"/>
      <c r="E532" s="337"/>
    </row>
    <row r="533" spans="1:5" ht="18.75" customHeight="1" x14ac:dyDescent="0.2">
      <c r="A533" s="336"/>
      <c r="B533" s="330" t="s">
        <v>236</v>
      </c>
      <c r="C533" s="331" t="s">
        <v>665</v>
      </c>
      <c r="D533" s="334">
        <v>3401.55</v>
      </c>
      <c r="E533" s="337">
        <v>4081.86</v>
      </c>
    </row>
    <row r="534" spans="1:5" ht="18.75" customHeight="1" x14ac:dyDescent="0.2">
      <c r="A534" s="336"/>
      <c r="B534" s="330"/>
      <c r="C534" s="331" t="s">
        <v>3509</v>
      </c>
      <c r="D534" s="334"/>
      <c r="E534" s="337"/>
    </row>
    <row r="535" spans="1:5" ht="18.75" customHeight="1" x14ac:dyDescent="0.2">
      <c r="A535" s="336"/>
      <c r="B535" s="330" t="s">
        <v>3513</v>
      </c>
      <c r="C535" s="331" t="s">
        <v>665</v>
      </c>
      <c r="D535" s="334">
        <v>4535.3999999999996</v>
      </c>
      <c r="E535" s="337">
        <v>5442.48</v>
      </c>
    </row>
    <row r="536" spans="1:5" ht="18.75" customHeight="1" x14ac:dyDescent="0.2">
      <c r="A536" s="336"/>
      <c r="B536" s="330"/>
      <c r="C536" s="331" t="s">
        <v>3509</v>
      </c>
      <c r="D536" s="334"/>
      <c r="E536" s="337"/>
    </row>
    <row r="537" spans="1:5" ht="25.5" x14ac:dyDescent="0.2">
      <c r="A537" s="336" t="s">
        <v>3514</v>
      </c>
      <c r="B537" s="330" t="s">
        <v>3515</v>
      </c>
      <c r="C537" s="331" t="s">
        <v>665</v>
      </c>
      <c r="D537" s="334">
        <v>453.54</v>
      </c>
      <c r="E537" s="337">
        <v>544.25</v>
      </c>
    </row>
    <row r="538" spans="1:5" ht="25.5" x14ac:dyDescent="0.2">
      <c r="A538" s="336"/>
      <c r="B538" s="330" t="s">
        <v>3516</v>
      </c>
      <c r="C538" s="331" t="s">
        <v>3517</v>
      </c>
      <c r="D538" s="334"/>
      <c r="E538" s="337"/>
    </row>
    <row r="539" spans="1:5" ht="15" customHeight="1" x14ac:dyDescent="0.2">
      <c r="A539" s="336"/>
      <c r="B539" s="330" t="s">
        <v>3518</v>
      </c>
      <c r="C539" s="331"/>
      <c r="D539" s="334"/>
      <c r="E539" s="337"/>
    </row>
    <row r="540" spans="1:5" ht="17.25" customHeight="1" x14ac:dyDescent="0.2">
      <c r="A540" s="336"/>
      <c r="B540" s="330" t="s">
        <v>3510</v>
      </c>
      <c r="C540" s="331" t="s">
        <v>665</v>
      </c>
      <c r="D540" s="334">
        <v>566.91999999999996</v>
      </c>
      <c r="E540" s="337">
        <v>680.3</v>
      </c>
    </row>
    <row r="541" spans="1:5" ht="17.25" customHeight="1" x14ac:dyDescent="0.2">
      <c r="A541" s="336"/>
      <c r="B541" s="330"/>
      <c r="C541" s="331" t="s">
        <v>3517</v>
      </c>
      <c r="D541" s="334"/>
      <c r="E541" s="337"/>
    </row>
    <row r="542" spans="1:5" ht="17.25" customHeight="1" x14ac:dyDescent="0.2">
      <c r="A542" s="336"/>
      <c r="B542" s="330" t="s">
        <v>3519</v>
      </c>
      <c r="C542" s="331" t="s">
        <v>665</v>
      </c>
      <c r="D542" s="334">
        <v>1133.8499999999999</v>
      </c>
      <c r="E542" s="337">
        <v>1360.62</v>
      </c>
    </row>
    <row r="543" spans="1:5" ht="17.25" customHeight="1" x14ac:dyDescent="0.2">
      <c r="A543" s="336"/>
      <c r="B543" s="330"/>
      <c r="C543" s="331" t="s">
        <v>3517</v>
      </c>
      <c r="D543" s="334"/>
      <c r="E543" s="337"/>
    </row>
    <row r="544" spans="1:5" ht="17.25" customHeight="1" x14ac:dyDescent="0.2">
      <c r="A544" s="336"/>
      <c r="B544" s="330" t="s">
        <v>3520</v>
      </c>
      <c r="C544" s="331" t="s">
        <v>665</v>
      </c>
      <c r="D544" s="334">
        <v>2267.6999999999998</v>
      </c>
      <c r="E544" s="337">
        <v>2721.24</v>
      </c>
    </row>
    <row r="545" spans="1:5" ht="17.25" customHeight="1" x14ac:dyDescent="0.2">
      <c r="A545" s="336"/>
      <c r="B545" s="330"/>
      <c r="C545" s="331" t="s">
        <v>3517</v>
      </c>
      <c r="D545" s="334"/>
      <c r="E545" s="337"/>
    </row>
    <row r="546" spans="1:5" ht="25.5" x14ac:dyDescent="0.2">
      <c r="A546" s="336" t="s">
        <v>3521</v>
      </c>
      <c r="B546" s="330" t="s">
        <v>3522</v>
      </c>
      <c r="C546" s="331" t="s">
        <v>665</v>
      </c>
      <c r="D546" s="334">
        <v>443.13</v>
      </c>
      <c r="E546" s="337">
        <v>531.76</v>
      </c>
    </row>
    <row r="547" spans="1:5" ht="19.5" customHeight="1" x14ac:dyDescent="0.2">
      <c r="A547" s="336"/>
      <c r="B547" s="330" t="s">
        <v>3523</v>
      </c>
      <c r="C547" s="331"/>
      <c r="D547" s="334"/>
      <c r="E547" s="337"/>
    </row>
    <row r="548" spans="1:5" ht="25.5" x14ac:dyDescent="0.2">
      <c r="A548" s="336" t="s">
        <v>3524</v>
      </c>
      <c r="B548" s="330" t="s">
        <v>3525</v>
      </c>
      <c r="C548" s="331" t="s">
        <v>3526</v>
      </c>
      <c r="D548" s="334">
        <v>949.57</v>
      </c>
      <c r="E548" s="337">
        <v>1139.48</v>
      </c>
    </row>
    <row r="549" spans="1:5" ht="25.5" x14ac:dyDescent="0.2">
      <c r="A549" s="336"/>
      <c r="B549" s="330" t="s">
        <v>3527</v>
      </c>
      <c r="C549" s="331"/>
      <c r="D549" s="334"/>
      <c r="E549" s="337"/>
    </row>
    <row r="550" spans="1:5" ht="18" customHeight="1" x14ac:dyDescent="0.2">
      <c r="A550" s="336"/>
      <c r="B550" s="330" t="s">
        <v>219</v>
      </c>
      <c r="C550" s="331" t="s">
        <v>3526</v>
      </c>
      <c r="D550" s="334">
        <v>1329.4</v>
      </c>
      <c r="E550" s="337">
        <v>1595.28</v>
      </c>
    </row>
    <row r="551" spans="1:5" ht="18" customHeight="1" x14ac:dyDescent="0.2">
      <c r="A551" s="336"/>
      <c r="B551" s="330" t="s">
        <v>3528</v>
      </c>
      <c r="C551" s="331" t="s">
        <v>3526</v>
      </c>
      <c r="D551" s="334">
        <v>1899.14</v>
      </c>
      <c r="E551" s="337">
        <v>2278.9699999999998</v>
      </c>
    </row>
    <row r="552" spans="1:5" ht="18" customHeight="1" x14ac:dyDescent="0.2">
      <c r="A552" s="336"/>
      <c r="B552" s="330" t="s">
        <v>306</v>
      </c>
      <c r="C552" s="331" t="s">
        <v>3526</v>
      </c>
      <c r="D552" s="334">
        <v>2532.19</v>
      </c>
      <c r="E552" s="337">
        <v>3038.63</v>
      </c>
    </row>
    <row r="553" spans="1:5" ht="25.5" x14ac:dyDescent="0.2">
      <c r="A553" s="336" t="s">
        <v>3529</v>
      </c>
      <c r="B553" s="330" t="s">
        <v>3530</v>
      </c>
      <c r="C553" s="331" t="s">
        <v>3526</v>
      </c>
      <c r="D553" s="334">
        <v>284.87</v>
      </c>
      <c r="E553" s="337">
        <v>341.84</v>
      </c>
    </row>
    <row r="554" spans="1:5" ht="25.5" x14ac:dyDescent="0.2">
      <c r="A554" s="336"/>
      <c r="B554" s="330" t="s">
        <v>3531</v>
      </c>
      <c r="C554" s="331"/>
      <c r="D554" s="334"/>
      <c r="E554" s="337"/>
    </row>
    <row r="555" spans="1:5" ht="16.5" customHeight="1" x14ac:dyDescent="0.2">
      <c r="A555" s="336"/>
      <c r="B555" s="330" t="s">
        <v>3532</v>
      </c>
      <c r="C555" s="331" t="s">
        <v>3526</v>
      </c>
      <c r="D555" s="334">
        <v>329.18</v>
      </c>
      <c r="E555" s="337">
        <v>395.02</v>
      </c>
    </row>
    <row r="556" spans="1:5" ht="16.5" customHeight="1" x14ac:dyDescent="0.2">
      <c r="A556" s="336"/>
      <c r="B556" s="330" t="s">
        <v>3533</v>
      </c>
      <c r="C556" s="331" t="s">
        <v>3526</v>
      </c>
      <c r="D556" s="334">
        <v>379.83</v>
      </c>
      <c r="E556" s="337">
        <v>455.8</v>
      </c>
    </row>
    <row r="557" spans="1:5" ht="16.5" customHeight="1" x14ac:dyDescent="0.2">
      <c r="A557" s="336"/>
      <c r="B557" s="330" t="s">
        <v>3534</v>
      </c>
      <c r="C557" s="331" t="s">
        <v>3526</v>
      </c>
      <c r="D557" s="334">
        <v>443.13</v>
      </c>
      <c r="E557" s="337">
        <v>531.76</v>
      </c>
    </row>
    <row r="558" spans="1:5" ht="18.75" customHeight="1" x14ac:dyDescent="0.2">
      <c r="A558" s="336"/>
      <c r="B558" s="330"/>
      <c r="C558" s="338"/>
      <c r="D558" s="334"/>
      <c r="E558" s="337"/>
    </row>
    <row r="559" spans="1:5" ht="16.5" customHeight="1" x14ac:dyDescent="0.2">
      <c r="A559" s="339"/>
      <c r="B559" s="340" t="s">
        <v>3535</v>
      </c>
      <c r="C559" s="341"/>
      <c r="D559" s="341"/>
      <c r="E559" s="342"/>
    </row>
    <row r="560" spans="1:5" ht="15" customHeight="1" x14ac:dyDescent="0.2">
      <c r="A560" s="70"/>
      <c r="B560" s="70"/>
      <c r="C560" s="70"/>
      <c r="D560" s="70"/>
      <c r="E560" s="70"/>
    </row>
    <row r="561" spans="1:5" x14ac:dyDescent="0.2">
      <c r="A561" s="447" t="s">
        <v>90</v>
      </c>
      <c r="B561" s="353"/>
      <c r="C561" s="353"/>
      <c r="D561" s="353"/>
      <c r="E561" s="353"/>
    </row>
    <row r="562" spans="1:5" x14ac:dyDescent="0.2">
      <c r="A562" s="89"/>
      <c r="B562" s="380" t="s">
        <v>91</v>
      </c>
      <c r="C562" s="380"/>
      <c r="D562" s="90"/>
      <c r="E562" s="70"/>
    </row>
    <row r="563" spans="1:5" ht="11.25" customHeight="1" thickBot="1" x14ac:dyDescent="0.25">
      <c r="A563" s="89"/>
      <c r="B563" s="90"/>
      <c r="C563" s="90"/>
      <c r="D563" s="79">
        <v>1.25</v>
      </c>
      <c r="E563" s="70"/>
    </row>
    <row r="564" spans="1:5" ht="25.5" x14ac:dyDescent="0.2">
      <c r="A564" s="91" t="s">
        <v>92</v>
      </c>
      <c r="B564" s="92" t="s">
        <v>93</v>
      </c>
      <c r="C564" s="93" t="s">
        <v>94</v>
      </c>
      <c r="D564" s="93">
        <v>463.47</v>
      </c>
      <c r="E564" s="94">
        <v>556.16</v>
      </c>
    </row>
    <row r="565" spans="1:5" x14ac:dyDescent="0.2">
      <c r="A565" s="95"/>
      <c r="B565" s="77"/>
      <c r="C565" s="84" t="s">
        <v>94</v>
      </c>
      <c r="D565" s="84"/>
      <c r="E565" s="97"/>
    </row>
    <row r="566" spans="1:5" ht="25.5" x14ac:dyDescent="0.2">
      <c r="A566" s="95" t="s">
        <v>95</v>
      </c>
      <c r="B566" s="77" t="s">
        <v>96</v>
      </c>
      <c r="C566" s="84" t="s">
        <v>94</v>
      </c>
      <c r="D566" s="84">
        <v>625.15</v>
      </c>
      <c r="E566" s="97">
        <v>750.18</v>
      </c>
    </row>
    <row r="567" spans="1:5" x14ac:dyDescent="0.2">
      <c r="A567" s="95"/>
      <c r="B567" s="77"/>
      <c r="C567" s="84" t="s">
        <v>94</v>
      </c>
      <c r="D567" s="84"/>
      <c r="E567" s="97"/>
    </row>
    <row r="568" spans="1:5" ht="25.5" x14ac:dyDescent="0.2">
      <c r="A568" s="95" t="s">
        <v>97</v>
      </c>
      <c r="B568" s="77" t="s">
        <v>98</v>
      </c>
      <c r="C568" s="84" t="s">
        <v>94</v>
      </c>
      <c r="D568" s="84">
        <v>32.340000000000003</v>
      </c>
      <c r="E568" s="97">
        <v>38.81</v>
      </c>
    </row>
    <row r="569" spans="1:5" x14ac:dyDescent="0.2">
      <c r="A569" s="95"/>
      <c r="B569" s="77"/>
      <c r="C569" s="84" t="s">
        <v>94</v>
      </c>
      <c r="D569" s="84"/>
      <c r="E569" s="97"/>
    </row>
    <row r="570" spans="1:5" ht="25.5" x14ac:dyDescent="0.2">
      <c r="A570" s="95" t="s">
        <v>99</v>
      </c>
      <c r="B570" s="77" t="s">
        <v>100</v>
      </c>
      <c r="C570" s="84" t="s">
        <v>94</v>
      </c>
      <c r="D570" s="84">
        <v>27.09</v>
      </c>
      <c r="E570" s="97">
        <v>32.51</v>
      </c>
    </row>
    <row r="571" spans="1:5" x14ac:dyDescent="0.2">
      <c r="A571" s="95"/>
      <c r="B571" s="77"/>
      <c r="C571" s="84" t="s">
        <v>94</v>
      </c>
      <c r="D571" s="84"/>
      <c r="E571" s="97"/>
    </row>
    <row r="572" spans="1:5" ht="38.25" x14ac:dyDescent="0.2">
      <c r="A572" s="95" t="s">
        <v>101</v>
      </c>
      <c r="B572" s="77" t="s">
        <v>102</v>
      </c>
      <c r="C572" s="84" t="s">
        <v>103</v>
      </c>
      <c r="D572" s="84">
        <v>59.43</v>
      </c>
      <c r="E572" s="97">
        <v>71.319999999999993</v>
      </c>
    </row>
    <row r="573" spans="1:5" x14ac:dyDescent="0.2">
      <c r="A573" s="95"/>
      <c r="B573" s="77"/>
      <c r="C573" s="84"/>
      <c r="D573" s="84"/>
      <c r="E573" s="98"/>
    </row>
    <row r="574" spans="1:5" x14ac:dyDescent="0.2">
      <c r="A574" s="95"/>
      <c r="B574" s="381" t="s">
        <v>104</v>
      </c>
      <c r="C574" s="382"/>
      <c r="D574" s="84"/>
      <c r="E574" s="98"/>
    </row>
    <row r="575" spans="1:5" ht="38.25" x14ac:dyDescent="0.2">
      <c r="A575" s="95" t="s">
        <v>105</v>
      </c>
      <c r="B575" s="77" t="s">
        <v>106</v>
      </c>
      <c r="C575" s="84" t="s">
        <v>107</v>
      </c>
      <c r="D575" s="84">
        <v>156.43</v>
      </c>
      <c r="E575" s="100">
        <v>187.72</v>
      </c>
    </row>
    <row r="576" spans="1:5" x14ac:dyDescent="0.2">
      <c r="A576" s="95"/>
      <c r="B576" s="77"/>
      <c r="C576" s="84"/>
      <c r="D576" s="84"/>
      <c r="E576" s="100"/>
    </row>
    <row r="577" spans="1:5" x14ac:dyDescent="0.2">
      <c r="A577" s="95"/>
      <c r="B577" s="381" t="s">
        <v>108</v>
      </c>
      <c r="C577" s="382"/>
      <c r="D577" s="84"/>
      <c r="E577" s="98"/>
    </row>
    <row r="578" spans="1:5" ht="25.5" x14ac:dyDescent="0.2">
      <c r="A578" s="95" t="s">
        <v>109</v>
      </c>
      <c r="B578" s="77" t="s">
        <v>110</v>
      </c>
      <c r="C578" s="101" t="s">
        <v>111</v>
      </c>
      <c r="D578" s="84">
        <v>53.89</v>
      </c>
      <c r="E578" s="100">
        <v>64.67</v>
      </c>
    </row>
    <row r="579" spans="1:5" x14ac:dyDescent="0.2">
      <c r="A579" s="95"/>
      <c r="B579" s="77"/>
      <c r="C579" s="84"/>
      <c r="D579" s="84"/>
      <c r="E579" s="100"/>
    </row>
    <row r="580" spans="1:5" x14ac:dyDescent="0.2">
      <c r="A580" s="95"/>
      <c r="B580" s="381" t="s">
        <v>112</v>
      </c>
      <c r="C580" s="382"/>
      <c r="D580" s="84"/>
      <c r="E580" s="98"/>
    </row>
    <row r="581" spans="1:5" ht="25.5" x14ac:dyDescent="0.2">
      <c r="A581" s="95" t="s">
        <v>113</v>
      </c>
      <c r="B581" s="77" t="s">
        <v>114</v>
      </c>
      <c r="C581" s="101" t="s">
        <v>115</v>
      </c>
      <c r="D581" s="84">
        <v>48.65</v>
      </c>
      <c r="E581" s="100">
        <v>58.38</v>
      </c>
    </row>
    <row r="582" spans="1:5" x14ac:dyDescent="0.2">
      <c r="A582" s="95"/>
      <c r="B582" s="77"/>
      <c r="C582" s="84" t="s">
        <v>116</v>
      </c>
      <c r="D582" s="84"/>
      <c r="E582" s="100"/>
    </row>
    <row r="583" spans="1:5" x14ac:dyDescent="0.2">
      <c r="A583" s="95" t="s">
        <v>117</v>
      </c>
      <c r="B583" s="77" t="s">
        <v>118</v>
      </c>
      <c r="C583" s="84" t="s">
        <v>119</v>
      </c>
      <c r="D583" s="84">
        <v>64.67</v>
      </c>
      <c r="E583" s="100">
        <v>77.599999999999994</v>
      </c>
    </row>
    <row r="584" spans="1:5" x14ac:dyDescent="0.2">
      <c r="A584" s="95"/>
      <c r="B584" s="77"/>
      <c r="C584" s="84"/>
      <c r="D584" s="84"/>
      <c r="E584" s="100"/>
    </row>
    <row r="585" spans="1:5" ht="38.25" x14ac:dyDescent="0.2">
      <c r="A585" s="95" t="s">
        <v>120</v>
      </c>
      <c r="B585" s="77" t="s">
        <v>121</v>
      </c>
      <c r="C585" s="101" t="s">
        <v>122</v>
      </c>
      <c r="D585" s="84">
        <v>53.89</v>
      </c>
      <c r="E585" s="100">
        <v>64.67</v>
      </c>
    </row>
    <row r="586" spans="1:5" x14ac:dyDescent="0.2">
      <c r="A586" s="95"/>
      <c r="B586" s="77"/>
      <c r="C586" s="84"/>
      <c r="D586" s="84"/>
      <c r="E586" s="100"/>
    </row>
    <row r="587" spans="1:5" ht="38.25" x14ac:dyDescent="0.2">
      <c r="A587" s="95" t="s">
        <v>123</v>
      </c>
      <c r="B587" s="77" t="s">
        <v>124</v>
      </c>
      <c r="C587" s="101" t="s">
        <v>122</v>
      </c>
      <c r="D587" s="84">
        <v>215.57</v>
      </c>
      <c r="E587" s="100">
        <v>258.68</v>
      </c>
    </row>
    <row r="588" spans="1:5" x14ac:dyDescent="0.2">
      <c r="A588" s="95"/>
      <c r="B588" s="77"/>
      <c r="C588" s="84"/>
      <c r="D588" s="84"/>
      <c r="E588" s="100"/>
    </row>
    <row r="589" spans="1:5" ht="38.25" x14ac:dyDescent="0.2">
      <c r="A589" s="95" t="s">
        <v>125</v>
      </c>
      <c r="B589" s="77" t="s">
        <v>126</v>
      </c>
      <c r="C589" s="101" t="s">
        <v>122</v>
      </c>
      <c r="D589" s="84">
        <v>177.14</v>
      </c>
      <c r="E589" s="100">
        <v>212.57</v>
      </c>
    </row>
    <row r="590" spans="1:5" ht="25.5" x14ac:dyDescent="0.2">
      <c r="A590" s="95" t="s">
        <v>127</v>
      </c>
      <c r="B590" s="77" t="s">
        <v>128</v>
      </c>
      <c r="C590" s="84" t="s">
        <v>129</v>
      </c>
      <c r="D590" s="84">
        <v>166.07</v>
      </c>
      <c r="E590" s="100">
        <v>199.28</v>
      </c>
    </row>
    <row r="591" spans="1:5" x14ac:dyDescent="0.2">
      <c r="A591" s="95" t="s">
        <v>130</v>
      </c>
      <c r="B591" s="77" t="s">
        <v>131</v>
      </c>
      <c r="C591" s="84" t="s">
        <v>132</v>
      </c>
      <c r="D591" s="84">
        <v>127.42</v>
      </c>
      <c r="E591" s="100">
        <v>152.9</v>
      </c>
    </row>
    <row r="592" spans="1:5" x14ac:dyDescent="0.2">
      <c r="A592" s="95"/>
      <c r="B592" s="381" t="s">
        <v>133</v>
      </c>
      <c r="C592" s="382"/>
      <c r="D592" s="84"/>
      <c r="E592" s="98"/>
    </row>
    <row r="593" spans="1:5" x14ac:dyDescent="0.2">
      <c r="A593" s="95" t="s">
        <v>134</v>
      </c>
      <c r="B593" s="77" t="s">
        <v>135</v>
      </c>
      <c r="C593" s="84" t="s">
        <v>132</v>
      </c>
      <c r="D593" s="84">
        <v>179.43</v>
      </c>
      <c r="E593" s="100">
        <v>215.32</v>
      </c>
    </row>
    <row r="594" spans="1:5" x14ac:dyDescent="0.2">
      <c r="A594" s="95" t="s">
        <v>136</v>
      </c>
      <c r="B594" s="77" t="s">
        <v>137</v>
      </c>
      <c r="C594" s="84" t="s">
        <v>132</v>
      </c>
      <c r="D594" s="84">
        <v>75.41</v>
      </c>
      <c r="E594" s="100">
        <v>90.49</v>
      </c>
    </row>
    <row r="595" spans="1:5" ht="38.25" x14ac:dyDescent="0.2">
      <c r="A595" s="95" t="s">
        <v>138</v>
      </c>
      <c r="B595" s="77" t="s">
        <v>139</v>
      </c>
      <c r="C595" s="84" t="s">
        <v>140</v>
      </c>
      <c r="D595" s="84">
        <v>172.45</v>
      </c>
      <c r="E595" s="100">
        <v>206.94</v>
      </c>
    </row>
    <row r="596" spans="1:5" x14ac:dyDescent="0.2">
      <c r="A596" s="95"/>
      <c r="B596" s="77"/>
      <c r="C596" s="84"/>
      <c r="D596" s="84"/>
      <c r="E596" s="100"/>
    </row>
    <row r="597" spans="1:5" x14ac:dyDescent="0.2">
      <c r="A597" s="95" t="s">
        <v>141</v>
      </c>
      <c r="B597" s="77" t="s">
        <v>142</v>
      </c>
      <c r="C597" s="84" t="s">
        <v>140</v>
      </c>
      <c r="D597" s="84">
        <v>226.35</v>
      </c>
      <c r="E597" s="100">
        <v>271.62</v>
      </c>
    </row>
    <row r="598" spans="1:5" x14ac:dyDescent="0.2">
      <c r="A598" s="95"/>
      <c r="B598" s="77"/>
      <c r="C598" s="84"/>
      <c r="D598" s="84"/>
      <c r="E598" s="100"/>
    </row>
    <row r="599" spans="1:5" ht="25.5" x14ac:dyDescent="0.2">
      <c r="A599" s="95" t="s">
        <v>143</v>
      </c>
      <c r="B599" s="77" t="s">
        <v>144</v>
      </c>
      <c r="C599" s="84" t="s">
        <v>140</v>
      </c>
      <c r="D599" s="84">
        <v>194.01</v>
      </c>
      <c r="E599" s="100">
        <v>232.81</v>
      </c>
    </row>
    <row r="600" spans="1:5" x14ac:dyDescent="0.2">
      <c r="A600" s="95"/>
      <c r="B600" s="77"/>
      <c r="C600" s="84"/>
      <c r="D600" s="84"/>
      <c r="E600" s="100"/>
    </row>
    <row r="601" spans="1:5" ht="25.5" x14ac:dyDescent="0.2">
      <c r="A601" s="95" t="s">
        <v>145</v>
      </c>
      <c r="B601" s="77" t="s">
        <v>146</v>
      </c>
      <c r="C601" s="84" t="s">
        <v>147</v>
      </c>
      <c r="D601" s="84">
        <v>3535.79</v>
      </c>
      <c r="E601" s="100">
        <v>4242.95</v>
      </c>
    </row>
    <row r="602" spans="1:5" x14ac:dyDescent="0.2">
      <c r="A602" s="95"/>
      <c r="B602" s="77"/>
      <c r="C602" s="84"/>
      <c r="D602" s="84"/>
      <c r="E602" s="100"/>
    </row>
    <row r="603" spans="1:5" x14ac:dyDescent="0.2">
      <c r="A603" s="95"/>
      <c r="B603" s="381" t="s">
        <v>148</v>
      </c>
      <c r="C603" s="382"/>
      <c r="D603" s="84"/>
      <c r="E603" s="98"/>
    </row>
    <row r="604" spans="1:5" x14ac:dyDescent="0.2">
      <c r="A604" s="95" t="s">
        <v>149</v>
      </c>
      <c r="B604" s="77" t="s">
        <v>150</v>
      </c>
      <c r="C604" s="84"/>
      <c r="D604" s="84">
        <v>547.48</v>
      </c>
      <c r="E604" s="100">
        <v>656.98</v>
      </c>
    </row>
    <row r="605" spans="1:5" x14ac:dyDescent="0.2">
      <c r="A605" s="95"/>
      <c r="B605" s="77"/>
      <c r="C605" s="84"/>
      <c r="D605" s="84"/>
      <c r="E605" s="100"/>
    </row>
    <row r="606" spans="1:5" ht="51" x14ac:dyDescent="0.2">
      <c r="A606" s="95" t="s">
        <v>151</v>
      </c>
      <c r="B606" s="77" t="s">
        <v>152</v>
      </c>
      <c r="C606" s="84" t="s">
        <v>62</v>
      </c>
      <c r="D606" s="84">
        <v>487.13</v>
      </c>
      <c r="E606" s="100">
        <v>584.55999999999995</v>
      </c>
    </row>
    <row r="607" spans="1:5" ht="25.5" x14ac:dyDescent="0.2">
      <c r="A607" s="95" t="s">
        <v>153</v>
      </c>
      <c r="B607" s="77" t="s">
        <v>154</v>
      </c>
      <c r="C607" s="84" t="s">
        <v>89</v>
      </c>
      <c r="D607" s="84">
        <v>1179.06</v>
      </c>
      <c r="E607" s="100">
        <v>1414.87</v>
      </c>
    </row>
    <row r="608" spans="1:5" ht="51" x14ac:dyDescent="0.2">
      <c r="A608" s="95" t="s">
        <v>155</v>
      </c>
      <c r="B608" s="77" t="s">
        <v>156</v>
      </c>
      <c r="C608" s="101" t="s">
        <v>62</v>
      </c>
      <c r="D608" s="84">
        <v>603.37</v>
      </c>
      <c r="E608" s="100">
        <v>724.04</v>
      </c>
    </row>
    <row r="609" spans="1:5" x14ac:dyDescent="0.2">
      <c r="A609" s="95" t="s">
        <v>157</v>
      </c>
      <c r="B609" s="77" t="s">
        <v>158</v>
      </c>
      <c r="C609" s="84"/>
      <c r="D609" s="84">
        <v>725.15</v>
      </c>
      <c r="E609" s="100">
        <v>870.18</v>
      </c>
    </row>
    <row r="610" spans="1:5" ht="51" x14ac:dyDescent="0.2">
      <c r="A610" s="95" t="s">
        <v>159</v>
      </c>
      <c r="B610" s="77" t="s">
        <v>160</v>
      </c>
      <c r="C610" s="84" t="s">
        <v>89</v>
      </c>
      <c r="D610" s="84">
        <v>1378.34</v>
      </c>
      <c r="E610" s="100">
        <v>1654.01</v>
      </c>
    </row>
    <row r="611" spans="1:5" x14ac:dyDescent="0.2">
      <c r="A611" s="95" t="s">
        <v>161</v>
      </c>
      <c r="B611" s="77" t="s">
        <v>162</v>
      </c>
      <c r="C611" s="84" t="s">
        <v>89</v>
      </c>
      <c r="D611" s="84">
        <v>1577.62</v>
      </c>
      <c r="E611" s="100">
        <v>1893.14</v>
      </c>
    </row>
    <row r="612" spans="1:5" x14ac:dyDescent="0.2">
      <c r="A612" s="95" t="s">
        <v>163</v>
      </c>
      <c r="B612" s="77" t="s">
        <v>164</v>
      </c>
      <c r="C612" s="84" t="s">
        <v>89</v>
      </c>
      <c r="D612" s="84">
        <v>1776.9</v>
      </c>
      <c r="E612" s="100">
        <v>2132.2800000000002</v>
      </c>
    </row>
    <row r="613" spans="1:5" ht="39.75" customHeight="1" x14ac:dyDescent="0.2">
      <c r="A613" s="95" t="s">
        <v>165</v>
      </c>
      <c r="B613" s="77" t="s">
        <v>166</v>
      </c>
      <c r="C613" s="101" t="s">
        <v>167</v>
      </c>
      <c r="D613" s="84">
        <v>531.41</v>
      </c>
      <c r="E613" s="100">
        <v>637.69000000000005</v>
      </c>
    </row>
    <row r="614" spans="1:5" ht="42.75" customHeight="1" x14ac:dyDescent="0.2">
      <c r="A614" s="95"/>
      <c r="B614" s="77" t="s">
        <v>168</v>
      </c>
      <c r="C614" s="101" t="s">
        <v>167</v>
      </c>
      <c r="D614" s="84">
        <v>664.26</v>
      </c>
      <c r="E614" s="100">
        <v>797.11</v>
      </c>
    </row>
    <row r="615" spans="1:5" ht="38.25" x14ac:dyDescent="0.2">
      <c r="A615" s="95" t="s">
        <v>165</v>
      </c>
      <c r="B615" s="77" t="s">
        <v>169</v>
      </c>
      <c r="C615" s="383" t="s">
        <v>167</v>
      </c>
      <c r="D615" s="84">
        <v>1660.65</v>
      </c>
      <c r="E615" s="100">
        <v>1992.78</v>
      </c>
    </row>
    <row r="616" spans="1:5" x14ac:dyDescent="0.2">
      <c r="A616" s="95"/>
      <c r="B616" s="77" t="s">
        <v>170</v>
      </c>
      <c r="C616" s="384"/>
      <c r="D616" s="84">
        <v>2214.21</v>
      </c>
      <c r="E616" s="100">
        <v>2657.05</v>
      </c>
    </row>
    <row r="617" spans="1:5" x14ac:dyDescent="0.2">
      <c r="A617" s="95"/>
      <c r="B617" s="77" t="s">
        <v>171</v>
      </c>
      <c r="C617" s="384"/>
      <c r="D617" s="84">
        <v>3099.89</v>
      </c>
      <c r="E617" s="100">
        <v>3719.87</v>
      </c>
    </row>
    <row r="618" spans="1:5" ht="25.5" x14ac:dyDescent="0.2">
      <c r="A618" s="95" t="s">
        <v>172</v>
      </c>
      <c r="B618" s="77" t="s">
        <v>173</v>
      </c>
      <c r="C618" s="84" t="s">
        <v>174</v>
      </c>
      <c r="D618" s="84">
        <v>293.38</v>
      </c>
      <c r="E618" s="100">
        <v>352.06</v>
      </c>
    </row>
    <row r="619" spans="1:5" x14ac:dyDescent="0.2">
      <c r="A619" s="95"/>
      <c r="B619" s="381" t="s">
        <v>175</v>
      </c>
      <c r="C619" s="382"/>
      <c r="D619" s="84"/>
      <c r="E619" s="98"/>
    </row>
    <row r="620" spans="1:5" x14ac:dyDescent="0.2">
      <c r="A620" s="95" t="s">
        <v>176</v>
      </c>
      <c r="B620" s="77" t="s">
        <v>177</v>
      </c>
      <c r="C620" s="84" t="s">
        <v>178</v>
      </c>
      <c r="D620" s="84">
        <v>1107.0999999999999</v>
      </c>
      <c r="E620" s="100">
        <v>1328.52</v>
      </c>
    </row>
    <row r="621" spans="1:5" ht="25.5" x14ac:dyDescent="0.2">
      <c r="A621" s="95" t="s">
        <v>179</v>
      </c>
      <c r="B621" s="77" t="s">
        <v>180</v>
      </c>
      <c r="C621" s="84" t="s">
        <v>178</v>
      </c>
      <c r="D621" s="84">
        <v>398.56</v>
      </c>
      <c r="E621" s="100">
        <v>478.27</v>
      </c>
    </row>
    <row r="622" spans="1:5" x14ac:dyDescent="0.2">
      <c r="A622" s="95"/>
      <c r="B622" s="381" t="s">
        <v>181</v>
      </c>
      <c r="C622" s="382"/>
      <c r="D622" s="84"/>
      <c r="E622" s="98"/>
    </row>
    <row r="623" spans="1:5" x14ac:dyDescent="0.2">
      <c r="A623" s="95" t="s">
        <v>182</v>
      </c>
      <c r="B623" s="77" t="s">
        <v>183</v>
      </c>
      <c r="C623" s="84" t="s">
        <v>178</v>
      </c>
      <c r="D623" s="84">
        <v>1494.59</v>
      </c>
      <c r="E623" s="100">
        <v>1793.51</v>
      </c>
    </row>
    <row r="624" spans="1:5" ht="25.5" x14ac:dyDescent="0.2">
      <c r="A624" s="95" t="s">
        <v>184</v>
      </c>
      <c r="B624" s="77" t="s">
        <v>185</v>
      </c>
      <c r="C624" s="84" t="s">
        <v>62</v>
      </c>
      <c r="D624" s="84">
        <v>359.81</v>
      </c>
      <c r="E624" s="100">
        <v>431.77</v>
      </c>
    </row>
    <row r="625" spans="1:5" x14ac:dyDescent="0.2">
      <c r="A625" s="95"/>
      <c r="B625" s="77" t="s">
        <v>186</v>
      </c>
      <c r="C625" s="84" t="s">
        <v>62</v>
      </c>
      <c r="D625" s="84">
        <v>448.38</v>
      </c>
      <c r="E625" s="100">
        <v>538.05999999999995</v>
      </c>
    </row>
    <row r="626" spans="1:5" x14ac:dyDescent="0.2">
      <c r="A626" s="95" t="s">
        <v>187</v>
      </c>
      <c r="B626" s="77" t="s">
        <v>188</v>
      </c>
      <c r="C626" s="84" t="s">
        <v>178</v>
      </c>
      <c r="D626" s="84">
        <v>553.54999999999995</v>
      </c>
      <c r="E626" s="100">
        <v>664.26</v>
      </c>
    </row>
    <row r="627" spans="1:5" x14ac:dyDescent="0.2">
      <c r="A627" s="95"/>
      <c r="B627" s="381" t="s">
        <v>133</v>
      </c>
      <c r="C627" s="382"/>
      <c r="D627" s="84"/>
      <c r="E627" s="98"/>
    </row>
    <row r="628" spans="1:5" ht="38.25" x14ac:dyDescent="0.2">
      <c r="A628" s="95" t="s">
        <v>189</v>
      </c>
      <c r="B628" s="77" t="s">
        <v>190</v>
      </c>
      <c r="C628" s="84" t="s">
        <v>191</v>
      </c>
      <c r="D628" s="84">
        <v>323.35000000000002</v>
      </c>
      <c r="E628" s="100">
        <v>388.02</v>
      </c>
    </row>
    <row r="629" spans="1:5" x14ac:dyDescent="0.2">
      <c r="A629" s="95"/>
      <c r="B629" s="77"/>
      <c r="C629" s="84"/>
      <c r="D629" s="84"/>
      <c r="E629" s="100"/>
    </row>
    <row r="630" spans="1:5" ht="38.25" x14ac:dyDescent="0.2">
      <c r="A630" s="95" t="s">
        <v>192</v>
      </c>
      <c r="B630" s="77" t="s">
        <v>193</v>
      </c>
      <c r="C630" s="84" t="s">
        <v>194</v>
      </c>
      <c r="D630" s="84">
        <v>411.47</v>
      </c>
      <c r="E630" s="100">
        <v>493.76</v>
      </c>
    </row>
    <row r="631" spans="1:5" ht="13.5" thickBot="1" x14ac:dyDescent="0.25">
      <c r="A631" s="102" t="s">
        <v>195</v>
      </c>
      <c r="B631" s="103" t="s">
        <v>196</v>
      </c>
      <c r="C631" s="104" t="s">
        <v>194</v>
      </c>
      <c r="D631" s="104">
        <v>1234.4000000000001</v>
      </c>
      <c r="E631" s="106">
        <v>1481.28</v>
      </c>
    </row>
    <row r="632" spans="1:5" x14ac:dyDescent="0.2">
      <c r="A632" s="82"/>
      <c r="B632" s="83" t="s">
        <v>61</v>
      </c>
      <c r="C632" s="107"/>
      <c r="D632" s="107"/>
      <c r="E632" s="70"/>
    </row>
    <row r="633" spans="1:5" x14ac:dyDescent="0.2">
      <c r="A633" s="82"/>
      <c r="B633" s="385" t="s">
        <v>197</v>
      </c>
      <c r="C633" s="386"/>
      <c r="D633" s="107"/>
      <c r="E633" s="70"/>
    </row>
    <row r="634" spans="1:5" x14ac:dyDescent="0.2">
      <c r="A634" s="82"/>
      <c r="B634" s="385" t="s">
        <v>198</v>
      </c>
      <c r="C634" s="386"/>
      <c r="D634" s="107"/>
      <c r="E634" s="70"/>
    </row>
    <row r="635" spans="1:5" x14ac:dyDescent="0.2">
      <c r="A635" s="82"/>
      <c r="B635" s="385" t="s">
        <v>199</v>
      </c>
      <c r="C635" s="386"/>
      <c r="D635" s="107"/>
      <c r="E635" s="70"/>
    </row>
    <row r="636" spans="1:5" ht="16.5" customHeight="1" x14ac:dyDescent="0.2">
      <c r="A636" s="82"/>
      <c r="B636" s="83"/>
      <c r="C636" s="76"/>
      <c r="D636" s="107"/>
      <c r="E636" s="70"/>
    </row>
    <row r="637" spans="1:5" x14ac:dyDescent="0.2">
      <c r="A637" s="82"/>
      <c r="B637" s="387" t="s">
        <v>200</v>
      </c>
      <c r="C637" s="387"/>
      <c r="D637" s="388"/>
      <c r="E637" s="70"/>
    </row>
    <row r="638" spans="1:5" ht="12" customHeight="1" thickBot="1" x14ac:dyDescent="0.25">
      <c r="A638" s="82"/>
      <c r="B638" s="81"/>
      <c r="C638" s="81"/>
      <c r="D638" s="107"/>
      <c r="E638" s="70"/>
    </row>
    <row r="639" spans="1:5" ht="25.5" x14ac:dyDescent="0.2">
      <c r="A639" s="91" t="s">
        <v>201</v>
      </c>
      <c r="B639" s="92" t="s">
        <v>202</v>
      </c>
      <c r="C639" s="108" t="s">
        <v>94</v>
      </c>
      <c r="D639" s="93">
        <v>3314.43</v>
      </c>
      <c r="E639" s="110">
        <v>3977.32</v>
      </c>
    </row>
    <row r="640" spans="1:5" x14ac:dyDescent="0.2">
      <c r="A640" s="95"/>
      <c r="B640" s="77" t="s">
        <v>203</v>
      </c>
      <c r="C640" s="101"/>
      <c r="D640" s="84"/>
      <c r="E640" s="100"/>
    </row>
    <row r="641" spans="1:5" ht="25.5" x14ac:dyDescent="0.2">
      <c r="A641" s="95" t="s">
        <v>204</v>
      </c>
      <c r="B641" s="77" t="s">
        <v>205</v>
      </c>
      <c r="C641" s="101" t="s">
        <v>94</v>
      </c>
      <c r="D641" s="84">
        <v>4376.5200000000004</v>
      </c>
      <c r="E641" s="100">
        <v>5251.82</v>
      </c>
    </row>
    <row r="642" spans="1:5" ht="25.5" x14ac:dyDescent="0.2">
      <c r="A642" s="95"/>
      <c r="B642" s="77" t="s">
        <v>206</v>
      </c>
      <c r="C642" s="101"/>
      <c r="D642" s="84"/>
      <c r="E642" s="100"/>
    </row>
    <row r="643" spans="1:5" ht="25.5" x14ac:dyDescent="0.2">
      <c r="A643" s="95" t="s">
        <v>207</v>
      </c>
      <c r="B643" s="77" t="s">
        <v>208</v>
      </c>
      <c r="C643" s="101" t="s">
        <v>94</v>
      </c>
      <c r="D643" s="84">
        <v>1855.09</v>
      </c>
      <c r="E643" s="100">
        <v>2226.11</v>
      </c>
    </row>
    <row r="644" spans="1:5" x14ac:dyDescent="0.2">
      <c r="A644" s="95"/>
      <c r="B644" s="77" t="s">
        <v>209</v>
      </c>
      <c r="C644" s="101"/>
      <c r="D644" s="84"/>
      <c r="E644" s="100"/>
    </row>
    <row r="645" spans="1:5" ht="25.5" x14ac:dyDescent="0.2">
      <c r="A645" s="95" t="s">
        <v>210</v>
      </c>
      <c r="B645" s="77" t="s">
        <v>211</v>
      </c>
      <c r="C645" s="101" t="s">
        <v>94</v>
      </c>
      <c r="D645" s="84">
        <v>6225.22</v>
      </c>
      <c r="E645" s="100">
        <v>7470.26</v>
      </c>
    </row>
    <row r="646" spans="1:5" ht="38.25" x14ac:dyDescent="0.2">
      <c r="A646" s="95"/>
      <c r="B646" s="77" t="s">
        <v>212</v>
      </c>
      <c r="C646" s="101"/>
      <c r="D646" s="84"/>
      <c r="E646" s="98"/>
    </row>
    <row r="647" spans="1:5" ht="38.25" x14ac:dyDescent="0.2">
      <c r="A647" s="95" t="s">
        <v>213</v>
      </c>
      <c r="B647" s="77" t="s">
        <v>214</v>
      </c>
      <c r="C647" s="101" t="s">
        <v>94</v>
      </c>
      <c r="D647" s="84">
        <v>222.61</v>
      </c>
      <c r="E647" s="100">
        <v>267.13</v>
      </c>
    </row>
    <row r="648" spans="1:5" x14ac:dyDescent="0.2">
      <c r="A648" s="95"/>
      <c r="B648" s="77"/>
      <c r="C648" s="73"/>
      <c r="D648" s="84"/>
      <c r="E648" s="100"/>
    </row>
    <row r="649" spans="1:5" ht="38.25" x14ac:dyDescent="0.2">
      <c r="A649" s="95" t="s">
        <v>215</v>
      </c>
      <c r="B649" s="77" t="s">
        <v>216</v>
      </c>
      <c r="C649" s="73" t="s">
        <v>217</v>
      </c>
      <c r="D649" s="84"/>
      <c r="E649" s="98"/>
    </row>
    <row r="650" spans="1:5" x14ac:dyDescent="0.2">
      <c r="A650" s="111"/>
      <c r="B650" s="112" t="s">
        <v>218</v>
      </c>
      <c r="C650" s="73" t="s">
        <v>217</v>
      </c>
      <c r="D650" s="113">
        <v>935.57</v>
      </c>
      <c r="E650" s="115">
        <v>1122.68</v>
      </c>
    </row>
    <row r="651" spans="1:5" x14ac:dyDescent="0.2">
      <c r="A651" s="116"/>
      <c r="B651" s="77" t="s">
        <v>219</v>
      </c>
      <c r="C651" s="73" t="s">
        <v>217</v>
      </c>
      <c r="D651" s="84">
        <v>1214.94</v>
      </c>
      <c r="E651" s="100">
        <v>1457.93</v>
      </c>
    </row>
    <row r="652" spans="1:5" ht="13.5" thickBot="1" x14ac:dyDescent="0.25">
      <c r="A652" s="117"/>
      <c r="B652" s="103" t="s">
        <v>220</v>
      </c>
      <c r="C652" s="118" t="s">
        <v>217</v>
      </c>
      <c r="D652" s="104">
        <v>1494.31</v>
      </c>
      <c r="E652" s="106">
        <v>1793.17</v>
      </c>
    </row>
    <row r="653" spans="1:5" ht="51" customHeight="1" x14ac:dyDescent="0.2">
      <c r="A653" s="74"/>
      <c r="B653" s="385" t="s">
        <v>221</v>
      </c>
      <c r="C653" s="386"/>
      <c r="D653" s="107"/>
      <c r="E653" s="70"/>
    </row>
    <row r="654" spans="1:5" ht="20.25" customHeight="1" x14ac:dyDescent="0.2">
      <c r="A654" s="82"/>
      <c r="B654" s="389" t="s">
        <v>222</v>
      </c>
      <c r="C654" s="389"/>
      <c r="D654" s="389"/>
      <c r="E654" s="70"/>
    </row>
    <row r="655" spans="1:5" ht="13.5" thickBot="1" x14ac:dyDescent="0.25">
      <c r="A655" s="82"/>
      <c r="B655" s="119"/>
      <c r="C655" s="107"/>
      <c r="D655" s="120"/>
      <c r="E655" s="121"/>
    </row>
    <row r="656" spans="1:5" ht="38.25" x14ac:dyDescent="0.2">
      <c r="A656" s="122" t="s">
        <v>223</v>
      </c>
      <c r="B656" s="92" t="s">
        <v>224</v>
      </c>
      <c r="C656" s="123" t="s">
        <v>225</v>
      </c>
      <c r="D656" s="124">
        <v>4428.41</v>
      </c>
      <c r="E656" s="126">
        <v>5314.09</v>
      </c>
    </row>
    <row r="657" spans="1:5" ht="38.25" x14ac:dyDescent="0.2">
      <c r="A657" s="116" t="s">
        <v>226</v>
      </c>
      <c r="B657" s="77" t="s">
        <v>227</v>
      </c>
      <c r="C657" s="73" t="s">
        <v>228</v>
      </c>
      <c r="D657" s="101"/>
      <c r="E657" s="98"/>
    </row>
    <row r="658" spans="1:5" x14ac:dyDescent="0.2">
      <c r="A658" s="116"/>
      <c r="B658" s="77" t="s">
        <v>229</v>
      </c>
      <c r="C658" s="73"/>
      <c r="D658" s="84">
        <v>939.24</v>
      </c>
      <c r="E658" s="100">
        <v>1127.0899999999999</v>
      </c>
    </row>
    <row r="659" spans="1:5" x14ac:dyDescent="0.2">
      <c r="A659" s="116"/>
      <c r="B659" s="77" t="s">
        <v>230</v>
      </c>
      <c r="C659" s="73"/>
      <c r="D659" s="84">
        <v>1995.89</v>
      </c>
      <c r="E659" s="100">
        <v>2395.0700000000002</v>
      </c>
    </row>
    <row r="660" spans="1:5" x14ac:dyDescent="0.2">
      <c r="A660" s="116"/>
      <c r="B660" s="77" t="s">
        <v>231</v>
      </c>
      <c r="C660" s="73"/>
      <c r="D660" s="84">
        <v>1467.57</v>
      </c>
      <c r="E660" s="100">
        <v>1761.08</v>
      </c>
    </row>
    <row r="661" spans="1:5" x14ac:dyDescent="0.2">
      <c r="A661" s="116"/>
      <c r="B661" s="77" t="s">
        <v>232</v>
      </c>
      <c r="C661" s="73"/>
      <c r="D661" s="84">
        <v>1643.68</v>
      </c>
      <c r="E661" s="100">
        <v>1972.42</v>
      </c>
    </row>
    <row r="662" spans="1:5" ht="27.75" customHeight="1" x14ac:dyDescent="0.2">
      <c r="A662" s="116" t="s">
        <v>233</v>
      </c>
      <c r="B662" s="77" t="s">
        <v>234</v>
      </c>
      <c r="C662" s="73" t="s">
        <v>82</v>
      </c>
      <c r="D662" s="84">
        <v>5427.28</v>
      </c>
      <c r="E662" s="100">
        <v>6512.74</v>
      </c>
    </row>
    <row r="663" spans="1:5" x14ac:dyDescent="0.2">
      <c r="A663" s="116"/>
      <c r="B663" s="77"/>
      <c r="C663" s="73"/>
      <c r="D663" s="84"/>
      <c r="E663" s="100"/>
    </row>
    <row r="664" spans="1:5" x14ac:dyDescent="0.2">
      <c r="A664" s="116"/>
      <c r="B664" s="77" t="s">
        <v>235</v>
      </c>
      <c r="C664" s="73" t="s">
        <v>82</v>
      </c>
      <c r="D664" s="84">
        <v>7430.99</v>
      </c>
      <c r="E664" s="100">
        <v>8917.19</v>
      </c>
    </row>
    <row r="665" spans="1:5" x14ac:dyDescent="0.2">
      <c r="A665" s="116"/>
      <c r="B665" s="77"/>
      <c r="C665" s="73"/>
      <c r="D665" s="84"/>
      <c r="E665" s="100"/>
    </row>
    <row r="666" spans="1:5" x14ac:dyDescent="0.2">
      <c r="A666" s="116"/>
      <c r="B666" s="77" t="s">
        <v>236</v>
      </c>
      <c r="C666" s="73" t="s">
        <v>82</v>
      </c>
      <c r="D666" s="84">
        <v>9412.2900000000009</v>
      </c>
      <c r="E666" s="100">
        <v>11294.75</v>
      </c>
    </row>
    <row r="667" spans="1:5" x14ac:dyDescent="0.2">
      <c r="A667" s="116"/>
      <c r="B667" s="77"/>
      <c r="C667" s="73"/>
      <c r="D667" s="84"/>
      <c r="E667" s="100"/>
    </row>
    <row r="668" spans="1:5" x14ac:dyDescent="0.2">
      <c r="A668" s="116"/>
      <c r="B668" s="77" t="s">
        <v>237</v>
      </c>
      <c r="C668" s="73" t="s">
        <v>82</v>
      </c>
      <c r="D668" s="84">
        <v>11916.47</v>
      </c>
      <c r="E668" s="100">
        <v>14299.76</v>
      </c>
    </row>
    <row r="669" spans="1:5" x14ac:dyDescent="0.2">
      <c r="A669" s="116"/>
      <c r="B669" s="77"/>
      <c r="C669" s="73"/>
      <c r="D669" s="84"/>
      <c r="E669" s="100"/>
    </row>
    <row r="670" spans="1:5" x14ac:dyDescent="0.2">
      <c r="A670" s="116"/>
      <c r="B670" s="77" t="s">
        <v>238</v>
      </c>
      <c r="C670" s="73" t="s">
        <v>82</v>
      </c>
      <c r="D670" s="84">
        <v>13967.67</v>
      </c>
      <c r="E670" s="100">
        <v>16761.2</v>
      </c>
    </row>
    <row r="671" spans="1:5" x14ac:dyDescent="0.2">
      <c r="A671" s="116"/>
      <c r="B671" s="77"/>
      <c r="C671" s="73"/>
      <c r="D671" s="84"/>
      <c r="E671" s="100"/>
    </row>
    <row r="672" spans="1:5" x14ac:dyDescent="0.2">
      <c r="A672" s="116"/>
      <c r="B672" s="77" t="s">
        <v>239</v>
      </c>
      <c r="C672" s="73" t="s">
        <v>82</v>
      </c>
      <c r="D672" s="84">
        <v>17202.599999999999</v>
      </c>
      <c r="E672" s="100">
        <v>20643.12</v>
      </c>
    </row>
    <row r="673" spans="1:5" x14ac:dyDescent="0.2">
      <c r="A673" s="116"/>
      <c r="B673" s="77"/>
      <c r="C673" s="73"/>
      <c r="D673" s="84"/>
      <c r="E673" s="100"/>
    </row>
    <row r="674" spans="1:5" x14ac:dyDescent="0.2">
      <c r="A674" s="116"/>
      <c r="B674" s="77" t="s">
        <v>240</v>
      </c>
      <c r="C674" s="73" t="s">
        <v>82</v>
      </c>
      <c r="D674" s="84">
        <v>18264.919999999998</v>
      </c>
      <c r="E674" s="100">
        <v>21917.9</v>
      </c>
    </row>
    <row r="675" spans="1:5" x14ac:dyDescent="0.2">
      <c r="A675" s="116"/>
      <c r="B675" s="77"/>
      <c r="C675" s="73"/>
      <c r="D675" s="84"/>
      <c r="E675" s="100"/>
    </row>
    <row r="676" spans="1:5" x14ac:dyDescent="0.2">
      <c r="A676" s="116"/>
      <c r="B676" s="381" t="s">
        <v>241</v>
      </c>
      <c r="C676" s="381"/>
      <c r="D676" s="73"/>
      <c r="E676" s="98"/>
    </row>
    <row r="677" spans="1:5" ht="38.25" x14ac:dyDescent="0.2">
      <c r="A677" s="116" t="s">
        <v>242</v>
      </c>
      <c r="B677" s="77" t="s">
        <v>243</v>
      </c>
      <c r="C677" s="73" t="s">
        <v>244</v>
      </c>
      <c r="D677" s="84">
        <v>1053.94</v>
      </c>
      <c r="E677" s="100">
        <v>1264.73</v>
      </c>
    </row>
    <row r="678" spans="1:5" x14ac:dyDescent="0.2">
      <c r="A678" s="116"/>
      <c r="B678" s="77"/>
      <c r="C678" s="73"/>
      <c r="D678" s="84"/>
      <c r="E678" s="100"/>
    </row>
    <row r="679" spans="1:5" x14ac:dyDescent="0.2">
      <c r="A679" s="116"/>
      <c r="B679" s="77" t="s">
        <v>245</v>
      </c>
      <c r="C679" s="73"/>
      <c r="D679" s="84">
        <v>1586.82</v>
      </c>
      <c r="E679" s="100">
        <v>1904.18</v>
      </c>
    </row>
    <row r="680" spans="1:5" x14ac:dyDescent="0.2">
      <c r="A680" s="116"/>
      <c r="B680" s="77"/>
      <c r="C680" s="73"/>
      <c r="D680" s="84"/>
      <c r="E680" s="100"/>
    </row>
    <row r="681" spans="1:5" x14ac:dyDescent="0.2">
      <c r="A681" s="116"/>
      <c r="B681" s="381" t="s">
        <v>246</v>
      </c>
      <c r="C681" s="381"/>
      <c r="D681" s="73"/>
      <c r="E681" s="98"/>
    </row>
    <row r="682" spans="1:5" ht="25.5" x14ac:dyDescent="0.2">
      <c r="A682" s="116" t="s">
        <v>247</v>
      </c>
      <c r="B682" s="77" t="s">
        <v>248</v>
      </c>
      <c r="C682" s="73"/>
      <c r="D682" s="84">
        <v>6495.25</v>
      </c>
      <c r="E682" s="100">
        <v>7794.3</v>
      </c>
    </row>
    <row r="683" spans="1:5" x14ac:dyDescent="0.2">
      <c r="A683" s="116"/>
      <c r="B683" s="77" t="s">
        <v>249</v>
      </c>
      <c r="C683" s="73"/>
      <c r="D683" s="84"/>
      <c r="E683" s="100"/>
    </row>
    <row r="684" spans="1:5" x14ac:dyDescent="0.2">
      <c r="A684" s="116"/>
      <c r="B684" s="77" t="s">
        <v>235</v>
      </c>
      <c r="C684" s="73" t="s">
        <v>80</v>
      </c>
      <c r="D684" s="84">
        <v>7430.99</v>
      </c>
      <c r="E684" s="100">
        <v>8917.19</v>
      </c>
    </row>
    <row r="685" spans="1:5" x14ac:dyDescent="0.2">
      <c r="A685" s="116"/>
      <c r="B685" s="77"/>
      <c r="C685" s="73"/>
      <c r="D685" s="84"/>
      <c r="E685" s="100"/>
    </row>
    <row r="686" spans="1:5" x14ac:dyDescent="0.2">
      <c r="A686" s="116"/>
      <c r="B686" s="77" t="s">
        <v>250</v>
      </c>
      <c r="C686" s="73" t="s">
        <v>80</v>
      </c>
      <c r="D686" s="84">
        <v>8732.14</v>
      </c>
      <c r="E686" s="100">
        <v>10478.57</v>
      </c>
    </row>
    <row r="687" spans="1:5" x14ac:dyDescent="0.2">
      <c r="A687" s="116"/>
      <c r="B687" s="77"/>
      <c r="C687" s="73"/>
      <c r="D687" s="84"/>
      <c r="E687" s="100"/>
    </row>
    <row r="688" spans="1:5" x14ac:dyDescent="0.2">
      <c r="A688" s="116"/>
      <c r="B688" s="77" t="s">
        <v>237</v>
      </c>
      <c r="C688" s="73" t="s">
        <v>80</v>
      </c>
      <c r="D688" s="84">
        <v>9650.19</v>
      </c>
      <c r="E688" s="100">
        <v>11580.23</v>
      </c>
    </row>
    <row r="689" spans="1:5" x14ac:dyDescent="0.2">
      <c r="A689" s="116"/>
      <c r="B689" s="77"/>
      <c r="C689" s="73"/>
      <c r="D689" s="84"/>
      <c r="E689" s="100"/>
    </row>
    <row r="690" spans="1:5" x14ac:dyDescent="0.2">
      <c r="A690" s="116"/>
      <c r="B690" s="77" t="s">
        <v>239</v>
      </c>
      <c r="C690" s="73" t="s">
        <v>80</v>
      </c>
      <c r="D690" s="84">
        <v>12473.2</v>
      </c>
      <c r="E690" s="100">
        <v>14967.84</v>
      </c>
    </row>
    <row r="691" spans="1:5" x14ac:dyDescent="0.2">
      <c r="A691" s="116"/>
      <c r="B691" s="77"/>
      <c r="C691" s="73"/>
      <c r="D691" s="84"/>
      <c r="E691" s="100"/>
    </row>
    <row r="692" spans="1:5" x14ac:dyDescent="0.2">
      <c r="A692" s="116"/>
      <c r="B692" s="77" t="s">
        <v>240</v>
      </c>
      <c r="C692" s="73" t="s">
        <v>80</v>
      </c>
      <c r="D692" s="84">
        <v>18633.3</v>
      </c>
      <c r="E692" s="100">
        <v>22359.96</v>
      </c>
    </row>
    <row r="693" spans="1:5" x14ac:dyDescent="0.2">
      <c r="A693" s="116"/>
      <c r="B693" s="77"/>
      <c r="C693" s="73"/>
      <c r="D693" s="84"/>
      <c r="E693" s="100"/>
    </row>
    <row r="694" spans="1:5" x14ac:dyDescent="0.2">
      <c r="A694" s="116"/>
      <c r="B694" s="381" t="s">
        <v>241</v>
      </c>
      <c r="C694" s="382"/>
      <c r="D694" s="73"/>
      <c r="E694" s="98"/>
    </row>
    <row r="695" spans="1:5" ht="25.5" x14ac:dyDescent="0.2">
      <c r="A695" s="116" t="s">
        <v>251</v>
      </c>
      <c r="B695" s="77" t="s">
        <v>252</v>
      </c>
      <c r="C695" s="73" t="s">
        <v>80</v>
      </c>
      <c r="D695" s="84">
        <v>3320.98</v>
      </c>
      <c r="E695" s="100">
        <v>3985.18</v>
      </c>
    </row>
    <row r="696" spans="1:5" x14ac:dyDescent="0.2">
      <c r="A696" s="116"/>
      <c r="B696" s="77"/>
      <c r="C696" s="73"/>
      <c r="D696" s="84"/>
      <c r="E696" s="100"/>
    </row>
    <row r="697" spans="1:5" x14ac:dyDescent="0.2">
      <c r="A697" s="116"/>
      <c r="B697" s="77" t="s">
        <v>168</v>
      </c>
      <c r="C697" s="73" t="s">
        <v>80</v>
      </c>
      <c r="D697" s="84">
        <v>4688.45</v>
      </c>
      <c r="E697" s="100">
        <v>5626.14</v>
      </c>
    </row>
    <row r="698" spans="1:5" x14ac:dyDescent="0.2">
      <c r="A698" s="116"/>
      <c r="B698" s="77"/>
      <c r="C698" s="73"/>
      <c r="D698" s="84"/>
      <c r="E698" s="100"/>
    </row>
    <row r="699" spans="1:5" x14ac:dyDescent="0.2">
      <c r="A699" s="116"/>
      <c r="B699" s="77" t="s">
        <v>253</v>
      </c>
      <c r="C699" s="73" t="s">
        <v>80</v>
      </c>
      <c r="D699" s="84">
        <v>6837.32</v>
      </c>
      <c r="E699" s="100">
        <v>8204.7800000000007</v>
      </c>
    </row>
    <row r="700" spans="1:5" x14ac:dyDescent="0.2">
      <c r="A700" s="116"/>
      <c r="B700" s="77"/>
      <c r="C700" s="73"/>
      <c r="D700" s="84"/>
      <c r="E700" s="100"/>
    </row>
    <row r="701" spans="1:5" x14ac:dyDescent="0.2">
      <c r="A701" s="116"/>
      <c r="B701" s="381" t="s">
        <v>254</v>
      </c>
      <c r="C701" s="382"/>
      <c r="D701" s="73"/>
      <c r="E701" s="98"/>
    </row>
    <row r="702" spans="1:5" ht="25.5" x14ac:dyDescent="0.2">
      <c r="A702" s="116" t="s">
        <v>255</v>
      </c>
      <c r="B702" s="77" t="s">
        <v>256</v>
      </c>
      <c r="C702" s="73" t="s">
        <v>80</v>
      </c>
      <c r="D702" s="84">
        <v>2058.62</v>
      </c>
      <c r="E702" s="100">
        <v>2470.34</v>
      </c>
    </row>
    <row r="703" spans="1:5" x14ac:dyDescent="0.2">
      <c r="A703" s="116"/>
      <c r="B703" s="77"/>
      <c r="C703" s="73"/>
      <c r="D703" s="84"/>
      <c r="E703" s="100"/>
    </row>
    <row r="704" spans="1:5" x14ac:dyDescent="0.2">
      <c r="A704" s="116"/>
      <c r="B704" s="77" t="s">
        <v>168</v>
      </c>
      <c r="C704" s="73" t="s">
        <v>80</v>
      </c>
      <c r="D704" s="84">
        <v>2994.36</v>
      </c>
      <c r="E704" s="100">
        <v>3593.23</v>
      </c>
    </row>
    <row r="705" spans="1:5" x14ac:dyDescent="0.2">
      <c r="A705" s="116"/>
      <c r="B705" s="77"/>
      <c r="C705" s="73"/>
      <c r="D705" s="84"/>
      <c r="E705" s="100"/>
    </row>
    <row r="706" spans="1:5" x14ac:dyDescent="0.2">
      <c r="A706" s="116"/>
      <c r="B706" s="77" t="s">
        <v>257</v>
      </c>
      <c r="C706" s="73" t="s">
        <v>80</v>
      </c>
      <c r="D706" s="84">
        <v>3930.1</v>
      </c>
      <c r="E706" s="100">
        <v>4716.12</v>
      </c>
    </row>
    <row r="707" spans="1:5" x14ac:dyDescent="0.2">
      <c r="A707" s="116"/>
      <c r="B707" s="77"/>
      <c r="C707" s="73"/>
      <c r="D707" s="84"/>
      <c r="E707" s="100"/>
    </row>
    <row r="708" spans="1:5" ht="25.5" x14ac:dyDescent="0.2">
      <c r="A708" s="116" t="s">
        <v>258</v>
      </c>
      <c r="B708" s="77" t="s">
        <v>259</v>
      </c>
      <c r="C708" s="73" t="s">
        <v>260</v>
      </c>
      <c r="D708" s="84">
        <v>2900.79</v>
      </c>
      <c r="E708" s="100">
        <v>3480.95</v>
      </c>
    </row>
    <row r="709" spans="1:5" x14ac:dyDescent="0.2">
      <c r="A709" s="116"/>
      <c r="B709" s="77" t="s">
        <v>249</v>
      </c>
      <c r="C709" s="73"/>
      <c r="D709" s="84"/>
      <c r="E709" s="100"/>
    </row>
    <row r="710" spans="1:5" x14ac:dyDescent="0.2">
      <c r="A710" s="116"/>
      <c r="B710" s="77" t="s">
        <v>261</v>
      </c>
      <c r="C710" s="73" t="s">
        <v>260</v>
      </c>
      <c r="D710" s="84">
        <v>3742.95</v>
      </c>
      <c r="E710" s="100">
        <v>4491.54</v>
      </c>
    </row>
    <row r="711" spans="1:5" x14ac:dyDescent="0.2">
      <c r="A711" s="116"/>
      <c r="B711" s="77"/>
      <c r="C711" s="73"/>
      <c r="D711" s="84"/>
      <c r="E711" s="100"/>
    </row>
    <row r="712" spans="1:5" x14ac:dyDescent="0.2">
      <c r="A712" s="116"/>
      <c r="B712" s="77" t="s">
        <v>236</v>
      </c>
      <c r="C712" s="73" t="s">
        <v>260</v>
      </c>
      <c r="D712" s="84">
        <v>4491.54</v>
      </c>
      <c r="E712" s="100">
        <v>5389.85</v>
      </c>
    </row>
    <row r="713" spans="1:5" x14ac:dyDescent="0.2">
      <c r="A713" s="116"/>
      <c r="B713" s="77"/>
      <c r="C713" s="73"/>
      <c r="D713" s="84"/>
      <c r="E713" s="100"/>
    </row>
    <row r="714" spans="1:5" x14ac:dyDescent="0.2">
      <c r="A714" s="116"/>
      <c r="B714" s="77" t="s">
        <v>237</v>
      </c>
      <c r="C714" s="73" t="s">
        <v>260</v>
      </c>
      <c r="D714" s="84">
        <v>5469.86</v>
      </c>
      <c r="E714" s="100">
        <v>6563.83</v>
      </c>
    </row>
    <row r="715" spans="1:5" x14ac:dyDescent="0.2">
      <c r="A715" s="116"/>
      <c r="B715" s="77"/>
      <c r="C715" s="73"/>
      <c r="D715" s="84"/>
      <c r="E715" s="100"/>
    </row>
    <row r="716" spans="1:5" x14ac:dyDescent="0.2">
      <c r="A716" s="116"/>
      <c r="B716" s="77" t="s">
        <v>239</v>
      </c>
      <c r="C716" s="73" t="s">
        <v>260</v>
      </c>
      <c r="D716" s="84">
        <v>7691.81</v>
      </c>
      <c r="E716" s="100">
        <v>9230.17</v>
      </c>
    </row>
    <row r="717" spans="1:5" x14ac:dyDescent="0.2">
      <c r="A717" s="116"/>
      <c r="B717" s="77"/>
      <c r="C717" s="73"/>
      <c r="D717" s="84"/>
      <c r="E717" s="100"/>
    </row>
    <row r="718" spans="1:5" x14ac:dyDescent="0.2">
      <c r="A718" s="116"/>
      <c r="B718" s="77" t="s">
        <v>262</v>
      </c>
      <c r="C718" s="73" t="s">
        <v>260</v>
      </c>
      <c r="D718" s="84">
        <v>8523.35</v>
      </c>
      <c r="E718" s="100">
        <v>10228.02</v>
      </c>
    </row>
    <row r="719" spans="1:5" x14ac:dyDescent="0.2">
      <c r="A719" s="116"/>
      <c r="B719" s="77"/>
      <c r="C719" s="73"/>
      <c r="D719" s="84"/>
      <c r="E719" s="100"/>
    </row>
    <row r="720" spans="1:5" ht="51" x14ac:dyDescent="0.2">
      <c r="A720" s="116" t="s">
        <v>263</v>
      </c>
      <c r="B720" s="77" t="s">
        <v>264</v>
      </c>
      <c r="C720" s="73" t="s">
        <v>178</v>
      </c>
      <c r="D720" s="84">
        <v>3930.21</v>
      </c>
      <c r="E720" s="100">
        <v>4716.25</v>
      </c>
    </row>
    <row r="721" spans="1:5" x14ac:dyDescent="0.2">
      <c r="A721" s="116" t="s">
        <v>265</v>
      </c>
      <c r="B721" s="77" t="s">
        <v>266</v>
      </c>
      <c r="C721" s="73" t="s">
        <v>178</v>
      </c>
      <c r="D721" s="84">
        <v>7030.1</v>
      </c>
      <c r="E721" s="100">
        <v>8436.1200000000008</v>
      </c>
    </row>
    <row r="722" spans="1:5" ht="38.25" x14ac:dyDescent="0.2">
      <c r="A722" s="127" t="s">
        <v>267</v>
      </c>
      <c r="B722" s="77" t="s">
        <v>268</v>
      </c>
      <c r="C722" s="73" t="s">
        <v>269</v>
      </c>
      <c r="D722" s="84">
        <v>1608.46</v>
      </c>
      <c r="E722" s="100">
        <v>1930.15</v>
      </c>
    </row>
    <row r="723" spans="1:5" x14ac:dyDescent="0.2">
      <c r="A723" s="116"/>
      <c r="B723" s="77" t="s">
        <v>235</v>
      </c>
      <c r="C723" s="73" t="s">
        <v>269</v>
      </c>
      <c r="D723" s="84">
        <v>4625.78</v>
      </c>
      <c r="E723" s="100">
        <v>5550.94</v>
      </c>
    </row>
    <row r="724" spans="1:5" x14ac:dyDescent="0.2">
      <c r="A724" s="116"/>
      <c r="B724" s="77" t="s">
        <v>270</v>
      </c>
      <c r="C724" s="73" t="s">
        <v>269</v>
      </c>
      <c r="D724" s="84">
        <v>7631.36</v>
      </c>
      <c r="E724" s="100">
        <v>9157.6299999999992</v>
      </c>
    </row>
    <row r="725" spans="1:5" x14ac:dyDescent="0.2">
      <c r="A725" s="116"/>
      <c r="B725" s="77" t="s">
        <v>237</v>
      </c>
      <c r="C725" s="73" t="s">
        <v>269</v>
      </c>
      <c r="D725" s="84">
        <v>10648.68</v>
      </c>
      <c r="E725" s="100">
        <v>12778.42</v>
      </c>
    </row>
    <row r="726" spans="1:5" x14ac:dyDescent="0.2">
      <c r="A726" s="116"/>
      <c r="B726" s="77" t="s">
        <v>238</v>
      </c>
      <c r="C726" s="73" t="s">
        <v>269</v>
      </c>
      <c r="D726" s="84">
        <v>13677.74</v>
      </c>
      <c r="E726" s="100">
        <v>16413.29</v>
      </c>
    </row>
    <row r="727" spans="1:5" x14ac:dyDescent="0.2">
      <c r="A727" s="116"/>
      <c r="B727" s="77" t="s">
        <v>239</v>
      </c>
      <c r="C727" s="73" t="s">
        <v>269</v>
      </c>
      <c r="D727" s="84">
        <v>16730.28</v>
      </c>
      <c r="E727" s="100">
        <v>20076.34</v>
      </c>
    </row>
    <row r="728" spans="1:5" x14ac:dyDescent="0.2">
      <c r="A728" s="116"/>
      <c r="B728" s="77" t="s">
        <v>271</v>
      </c>
      <c r="C728" s="73" t="s">
        <v>269</v>
      </c>
      <c r="D728" s="84">
        <v>19782.830000000002</v>
      </c>
      <c r="E728" s="100">
        <v>23739.4</v>
      </c>
    </row>
    <row r="729" spans="1:5" ht="38.25" x14ac:dyDescent="0.2">
      <c r="A729" s="116" t="s">
        <v>272</v>
      </c>
      <c r="B729" s="77" t="s">
        <v>273</v>
      </c>
      <c r="C729" s="73" t="s">
        <v>269</v>
      </c>
      <c r="D729" s="84">
        <v>1516.73</v>
      </c>
      <c r="E729" s="100">
        <v>1820.08</v>
      </c>
    </row>
    <row r="730" spans="1:5" x14ac:dyDescent="0.2">
      <c r="A730" s="116"/>
      <c r="B730" s="77" t="s">
        <v>235</v>
      </c>
      <c r="C730" s="73"/>
      <c r="D730" s="84">
        <v>4361.9799999999996</v>
      </c>
      <c r="E730" s="100">
        <v>5234.38</v>
      </c>
    </row>
    <row r="731" spans="1:5" x14ac:dyDescent="0.2">
      <c r="A731" s="116"/>
      <c r="B731" s="77" t="s">
        <v>274</v>
      </c>
      <c r="C731" s="73"/>
      <c r="D731" s="84">
        <v>7196.17</v>
      </c>
      <c r="E731" s="100">
        <v>8635.4</v>
      </c>
    </row>
    <row r="732" spans="1:5" ht="38.25" x14ac:dyDescent="0.2">
      <c r="A732" s="116" t="s">
        <v>275</v>
      </c>
      <c r="B732" s="77" t="s">
        <v>276</v>
      </c>
      <c r="C732" s="73" t="s">
        <v>89</v>
      </c>
      <c r="D732" s="84">
        <v>3745.24</v>
      </c>
      <c r="E732" s="100">
        <v>4494.29</v>
      </c>
    </row>
    <row r="733" spans="1:5" x14ac:dyDescent="0.2">
      <c r="A733" s="116"/>
      <c r="B733" s="77" t="s">
        <v>277</v>
      </c>
      <c r="C733" s="73" t="s">
        <v>89</v>
      </c>
      <c r="D733" s="84">
        <v>5635.46</v>
      </c>
      <c r="E733" s="100">
        <v>6762.55</v>
      </c>
    </row>
    <row r="734" spans="1:5" x14ac:dyDescent="0.2">
      <c r="A734" s="116"/>
      <c r="B734" s="77" t="s">
        <v>236</v>
      </c>
      <c r="C734" s="73" t="s">
        <v>89</v>
      </c>
      <c r="D734" s="84">
        <v>7513.95</v>
      </c>
      <c r="E734" s="100">
        <v>9016.74</v>
      </c>
    </row>
    <row r="735" spans="1:5" x14ac:dyDescent="0.2">
      <c r="A735" s="116"/>
      <c r="B735" s="77" t="s">
        <v>237</v>
      </c>
      <c r="C735" s="73" t="s">
        <v>89</v>
      </c>
      <c r="D735" s="84">
        <v>9451.14</v>
      </c>
      <c r="E735" s="100">
        <v>11341.37</v>
      </c>
    </row>
    <row r="736" spans="1:5" x14ac:dyDescent="0.2">
      <c r="A736" s="116"/>
      <c r="B736" s="77" t="s">
        <v>278</v>
      </c>
      <c r="C736" s="73" t="s">
        <v>89</v>
      </c>
      <c r="D736" s="84">
        <v>11388.33</v>
      </c>
      <c r="E736" s="100">
        <v>13666</v>
      </c>
    </row>
    <row r="737" spans="1:5" x14ac:dyDescent="0.2">
      <c r="A737" s="116"/>
      <c r="B737" s="77" t="s">
        <v>239</v>
      </c>
      <c r="C737" s="73" t="s">
        <v>89</v>
      </c>
      <c r="D737" s="84">
        <v>13354.88</v>
      </c>
      <c r="E737" s="100">
        <v>16025.86</v>
      </c>
    </row>
    <row r="738" spans="1:5" x14ac:dyDescent="0.2">
      <c r="A738" s="116"/>
      <c r="B738" s="77" t="s">
        <v>271</v>
      </c>
      <c r="C738" s="73" t="s">
        <v>89</v>
      </c>
      <c r="D738" s="84">
        <v>15321.42</v>
      </c>
      <c r="E738" s="100">
        <v>18385.7</v>
      </c>
    </row>
    <row r="739" spans="1:5" x14ac:dyDescent="0.2">
      <c r="A739" s="116"/>
      <c r="B739" s="381" t="s">
        <v>279</v>
      </c>
      <c r="C739" s="382"/>
      <c r="D739" s="84"/>
      <c r="E739" s="98"/>
    </row>
    <row r="740" spans="1:5" ht="25.5" x14ac:dyDescent="0.2">
      <c r="A740" s="116" t="s">
        <v>280</v>
      </c>
      <c r="B740" s="77" t="s">
        <v>281</v>
      </c>
      <c r="C740" s="73" t="s">
        <v>89</v>
      </c>
      <c r="D740" s="84">
        <v>3531.66</v>
      </c>
      <c r="E740" s="100">
        <v>4237.99</v>
      </c>
    </row>
    <row r="741" spans="1:5" x14ac:dyDescent="0.2">
      <c r="A741" s="116"/>
      <c r="B741" s="77" t="s">
        <v>235</v>
      </c>
      <c r="C741" s="73" t="s">
        <v>89</v>
      </c>
      <c r="D741" s="84">
        <v>5314.09</v>
      </c>
      <c r="E741" s="100">
        <v>6376.91</v>
      </c>
    </row>
    <row r="742" spans="1:5" x14ac:dyDescent="0.2">
      <c r="A742" s="116"/>
      <c r="B742" s="77" t="s">
        <v>274</v>
      </c>
      <c r="C742" s="73" t="s">
        <v>89</v>
      </c>
      <c r="D742" s="84">
        <v>7085.46</v>
      </c>
      <c r="E742" s="100">
        <v>8502.5499999999993</v>
      </c>
    </row>
    <row r="743" spans="1:5" ht="38.25" x14ac:dyDescent="0.2">
      <c r="A743" s="116" t="s">
        <v>282</v>
      </c>
      <c r="B743" s="77" t="s">
        <v>283</v>
      </c>
      <c r="C743" s="73" t="s">
        <v>69</v>
      </c>
      <c r="D743" s="84">
        <v>939.24</v>
      </c>
      <c r="E743" s="100">
        <v>1127.0899999999999</v>
      </c>
    </row>
    <row r="744" spans="1:5" x14ac:dyDescent="0.2">
      <c r="A744" s="116"/>
      <c r="B744" s="77" t="s">
        <v>235</v>
      </c>
      <c r="C744" s="73" t="s">
        <v>69</v>
      </c>
      <c r="D744" s="84">
        <v>1643.68</v>
      </c>
      <c r="E744" s="100">
        <v>1972.42</v>
      </c>
    </row>
    <row r="745" spans="1:5" x14ac:dyDescent="0.2">
      <c r="A745" s="116"/>
      <c r="B745" s="77" t="s">
        <v>236</v>
      </c>
      <c r="C745" s="73" t="s">
        <v>69</v>
      </c>
      <c r="D745" s="84">
        <v>2348.11</v>
      </c>
      <c r="E745" s="100">
        <v>2817.73</v>
      </c>
    </row>
    <row r="746" spans="1:5" x14ac:dyDescent="0.2">
      <c r="A746" s="116"/>
      <c r="B746" s="77" t="s">
        <v>284</v>
      </c>
      <c r="C746" s="73" t="s">
        <v>69</v>
      </c>
      <c r="D746" s="84">
        <v>3463.46</v>
      </c>
      <c r="E746" s="100">
        <v>4156.1499999999996</v>
      </c>
    </row>
    <row r="747" spans="1:5" x14ac:dyDescent="0.2">
      <c r="A747" s="116"/>
      <c r="B747" s="77" t="s">
        <v>285</v>
      </c>
      <c r="C747" s="73" t="s">
        <v>69</v>
      </c>
      <c r="D747" s="84">
        <v>4872.33</v>
      </c>
      <c r="E747" s="100">
        <v>5846.8</v>
      </c>
    </row>
    <row r="748" spans="1:5" ht="38.25" x14ac:dyDescent="0.2">
      <c r="A748" s="116" t="s">
        <v>286</v>
      </c>
      <c r="B748" s="77" t="s">
        <v>287</v>
      </c>
      <c r="C748" s="73" t="s">
        <v>69</v>
      </c>
      <c r="D748" s="84">
        <v>885.68</v>
      </c>
      <c r="E748" s="100">
        <v>1062.82</v>
      </c>
    </row>
    <row r="749" spans="1:5" x14ac:dyDescent="0.2">
      <c r="A749" s="116"/>
      <c r="B749" s="77" t="s">
        <v>235</v>
      </c>
      <c r="C749" s="73" t="s">
        <v>69</v>
      </c>
      <c r="D749" s="84">
        <v>1549.94</v>
      </c>
      <c r="E749" s="100">
        <v>1859.93</v>
      </c>
    </row>
    <row r="750" spans="1:5" x14ac:dyDescent="0.2">
      <c r="A750" s="116"/>
      <c r="B750" s="77" t="s">
        <v>288</v>
      </c>
      <c r="C750" s="73" t="s">
        <v>69</v>
      </c>
      <c r="D750" s="84">
        <v>2214.21</v>
      </c>
      <c r="E750" s="100">
        <v>2657.05</v>
      </c>
    </row>
    <row r="751" spans="1:5" ht="38.25" x14ac:dyDescent="0.2">
      <c r="A751" s="116" t="s">
        <v>289</v>
      </c>
      <c r="B751" s="77" t="s">
        <v>290</v>
      </c>
      <c r="C751" s="73" t="s">
        <v>89</v>
      </c>
      <c r="D751" s="84">
        <v>498.97</v>
      </c>
      <c r="E751" s="100">
        <v>598.76</v>
      </c>
    </row>
    <row r="752" spans="1:5" x14ac:dyDescent="0.2">
      <c r="A752" s="116"/>
      <c r="B752" s="77" t="s">
        <v>291</v>
      </c>
      <c r="C752" s="73" t="s">
        <v>89</v>
      </c>
      <c r="D752" s="84">
        <v>645.73</v>
      </c>
      <c r="E752" s="100">
        <v>774.88</v>
      </c>
    </row>
    <row r="753" spans="1:5" x14ac:dyDescent="0.2">
      <c r="A753" s="116"/>
      <c r="B753" s="77" t="s">
        <v>292</v>
      </c>
      <c r="C753" s="73" t="s">
        <v>89</v>
      </c>
      <c r="D753" s="84">
        <v>792.49</v>
      </c>
      <c r="E753" s="100">
        <v>950.99</v>
      </c>
    </row>
    <row r="754" spans="1:5" ht="25.5" x14ac:dyDescent="0.2">
      <c r="A754" s="116" t="s">
        <v>293</v>
      </c>
      <c r="B754" s="77" t="s">
        <v>294</v>
      </c>
      <c r="C754" s="73" t="s">
        <v>89</v>
      </c>
      <c r="D754" s="84"/>
      <c r="E754" s="100"/>
    </row>
    <row r="755" spans="1:5" x14ac:dyDescent="0.2">
      <c r="A755" s="116"/>
      <c r="B755" s="77" t="s">
        <v>295</v>
      </c>
      <c r="C755" s="73"/>
      <c r="D755" s="84">
        <v>470.52</v>
      </c>
      <c r="E755" s="100">
        <v>564.62</v>
      </c>
    </row>
    <row r="756" spans="1:5" x14ac:dyDescent="0.2">
      <c r="A756" s="116"/>
      <c r="B756" s="77" t="s">
        <v>274</v>
      </c>
      <c r="C756" s="73"/>
      <c r="D756" s="84">
        <v>553.54999999999995</v>
      </c>
      <c r="E756" s="100">
        <v>664.26</v>
      </c>
    </row>
    <row r="757" spans="1:5" ht="38.25" x14ac:dyDescent="0.2">
      <c r="A757" s="116" t="s">
        <v>296</v>
      </c>
      <c r="B757" s="77" t="s">
        <v>297</v>
      </c>
      <c r="C757" s="73" t="s">
        <v>89</v>
      </c>
      <c r="D757" s="84">
        <v>2993.84</v>
      </c>
      <c r="E757" s="100">
        <v>3592.61</v>
      </c>
    </row>
    <row r="758" spans="1:5" x14ac:dyDescent="0.2">
      <c r="A758" s="116"/>
      <c r="B758" s="77" t="s">
        <v>235</v>
      </c>
      <c r="C758" s="73"/>
      <c r="D758" s="84">
        <v>3463.46</v>
      </c>
      <c r="E758" s="100">
        <v>4156.1499999999996</v>
      </c>
    </row>
    <row r="759" spans="1:5" x14ac:dyDescent="0.2">
      <c r="A759" s="116"/>
      <c r="B759" s="77" t="s">
        <v>250</v>
      </c>
      <c r="C759" s="73"/>
      <c r="D759" s="84">
        <v>3933.08</v>
      </c>
      <c r="E759" s="100">
        <v>4719.7</v>
      </c>
    </row>
    <row r="760" spans="1:5" x14ac:dyDescent="0.2">
      <c r="A760" s="116"/>
      <c r="B760" s="77" t="s">
        <v>298</v>
      </c>
      <c r="C760" s="73"/>
      <c r="D760" s="84">
        <v>4637.5200000000004</v>
      </c>
      <c r="E760" s="100">
        <v>5565.02</v>
      </c>
    </row>
    <row r="761" spans="1:5" x14ac:dyDescent="0.2">
      <c r="A761" s="116"/>
      <c r="B761" s="77" t="s">
        <v>285</v>
      </c>
      <c r="C761" s="73"/>
      <c r="D761" s="84">
        <v>5576.76</v>
      </c>
      <c r="E761" s="100">
        <v>6692.11</v>
      </c>
    </row>
    <row r="762" spans="1:5" x14ac:dyDescent="0.2">
      <c r="A762" s="116"/>
      <c r="B762" s="381" t="s">
        <v>299</v>
      </c>
      <c r="C762" s="382"/>
      <c r="D762" s="73"/>
      <c r="E762" s="98"/>
    </row>
    <row r="763" spans="1:5" ht="25.5" x14ac:dyDescent="0.2">
      <c r="A763" s="116" t="s">
        <v>300</v>
      </c>
      <c r="B763" s="77" t="s">
        <v>301</v>
      </c>
      <c r="C763" s="73" t="s">
        <v>89</v>
      </c>
      <c r="D763" s="84">
        <v>2823.11</v>
      </c>
      <c r="E763" s="100">
        <v>3387.73</v>
      </c>
    </row>
    <row r="764" spans="1:5" x14ac:dyDescent="0.2">
      <c r="A764" s="116"/>
      <c r="B764" s="77" t="s">
        <v>235</v>
      </c>
      <c r="C764" s="73"/>
      <c r="D764" s="84">
        <v>3265.95</v>
      </c>
      <c r="E764" s="100">
        <v>3919.14</v>
      </c>
    </row>
    <row r="765" spans="1:5" x14ac:dyDescent="0.2">
      <c r="A765" s="116"/>
      <c r="B765" s="77" t="s">
        <v>288</v>
      </c>
      <c r="C765" s="73"/>
      <c r="D765" s="84">
        <v>3708.79</v>
      </c>
      <c r="E765" s="100">
        <v>4450.55</v>
      </c>
    </row>
    <row r="766" spans="1:5" ht="25.5" x14ac:dyDescent="0.2">
      <c r="A766" s="116" t="s">
        <v>302</v>
      </c>
      <c r="B766" s="77" t="s">
        <v>303</v>
      </c>
      <c r="C766" s="73" t="s">
        <v>304</v>
      </c>
      <c r="D766" s="84">
        <v>845.32</v>
      </c>
      <c r="E766" s="100">
        <v>1014.38</v>
      </c>
    </row>
    <row r="767" spans="1:5" x14ac:dyDescent="0.2">
      <c r="A767" s="116"/>
      <c r="B767" s="77" t="s">
        <v>305</v>
      </c>
      <c r="C767" s="73"/>
      <c r="D767" s="84">
        <v>1690.64</v>
      </c>
      <c r="E767" s="100">
        <v>2028.77</v>
      </c>
    </row>
    <row r="768" spans="1:5" x14ac:dyDescent="0.2">
      <c r="A768" s="116"/>
      <c r="B768" s="77" t="s">
        <v>284</v>
      </c>
      <c r="C768" s="73"/>
      <c r="D768" s="84">
        <v>2535.96</v>
      </c>
      <c r="E768" s="100">
        <v>3043.15</v>
      </c>
    </row>
    <row r="769" spans="1:5" x14ac:dyDescent="0.2">
      <c r="A769" s="116"/>
      <c r="B769" s="77" t="s">
        <v>306</v>
      </c>
      <c r="C769" s="73"/>
      <c r="D769" s="84">
        <v>5071.92</v>
      </c>
      <c r="E769" s="100">
        <v>6086.3</v>
      </c>
    </row>
    <row r="770" spans="1:5" ht="38.25" x14ac:dyDescent="0.2">
      <c r="A770" s="116" t="s">
        <v>307</v>
      </c>
      <c r="B770" s="77" t="s">
        <v>308</v>
      </c>
      <c r="C770" s="73" t="s">
        <v>89</v>
      </c>
      <c r="D770" s="84">
        <v>228.84</v>
      </c>
      <c r="E770" s="100">
        <v>274.61</v>
      </c>
    </row>
    <row r="771" spans="1:5" x14ac:dyDescent="0.2">
      <c r="A771" s="116"/>
      <c r="B771" s="77" t="s">
        <v>291</v>
      </c>
      <c r="C771" s="73"/>
      <c r="D771" s="84">
        <v>312.06</v>
      </c>
      <c r="E771" s="100">
        <v>374.47</v>
      </c>
    </row>
    <row r="772" spans="1:5" x14ac:dyDescent="0.2">
      <c r="A772" s="116"/>
      <c r="B772" s="77" t="s">
        <v>285</v>
      </c>
      <c r="C772" s="73"/>
      <c r="D772" s="84">
        <v>426.48</v>
      </c>
      <c r="E772" s="100">
        <v>511.78</v>
      </c>
    </row>
    <row r="773" spans="1:5" ht="51" x14ac:dyDescent="0.2">
      <c r="A773" s="116" t="s">
        <v>309</v>
      </c>
      <c r="B773" s="77" t="s">
        <v>310</v>
      </c>
      <c r="C773" s="73" t="s">
        <v>89</v>
      </c>
      <c r="D773" s="84">
        <v>457.69</v>
      </c>
      <c r="E773" s="100">
        <v>549.23</v>
      </c>
    </row>
    <row r="774" spans="1:5" x14ac:dyDescent="0.2">
      <c r="A774" s="116"/>
      <c r="B774" s="77" t="s">
        <v>311</v>
      </c>
      <c r="C774" s="73"/>
      <c r="D774" s="84">
        <v>624.12</v>
      </c>
      <c r="E774" s="100">
        <v>748.94</v>
      </c>
    </row>
    <row r="775" spans="1:5" x14ac:dyDescent="0.2">
      <c r="A775" s="116"/>
      <c r="B775" s="77" t="s">
        <v>292</v>
      </c>
      <c r="C775" s="73"/>
      <c r="D775" s="84">
        <v>852.96</v>
      </c>
      <c r="E775" s="100">
        <v>1023.55</v>
      </c>
    </row>
    <row r="776" spans="1:5" ht="25.5" x14ac:dyDescent="0.2">
      <c r="A776" s="116" t="s">
        <v>312</v>
      </c>
      <c r="B776" s="77" t="s">
        <v>313</v>
      </c>
      <c r="C776" s="73" t="s">
        <v>89</v>
      </c>
      <c r="D776" s="84">
        <v>572.11</v>
      </c>
      <c r="E776" s="100">
        <v>686.53</v>
      </c>
    </row>
    <row r="777" spans="1:5" x14ac:dyDescent="0.2">
      <c r="A777" s="116"/>
      <c r="B777" s="77" t="s">
        <v>291</v>
      </c>
      <c r="C777" s="73"/>
      <c r="D777" s="84">
        <v>780.15</v>
      </c>
      <c r="E777" s="100">
        <v>936.18</v>
      </c>
    </row>
    <row r="778" spans="1:5" x14ac:dyDescent="0.2">
      <c r="A778" s="116"/>
      <c r="B778" s="77" t="s">
        <v>306</v>
      </c>
      <c r="C778" s="73"/>
      <c r="D778" s="84">
        <v>1066.2</v>
      </c>
      <c r="E778" s="100">
        <v>1279.44</v>
      </c>
    </row>
    <row r="779" spans="1:5" ht="38.25" x14ac:dyDescent="0.2">
      <c r="A779" s="116" t="s">
        <v>314</v>
      </c>
      <c r="B779" s="77" t="s">
        <v>315</v>
      </c>
      <c r="C779" s="73" t="s">
        <v>269</v>
      </c>
      <c r="D779" s="84">
        <v>317.26</v>
      </c>
      <c r="E779" s="100">
        <v>380.71</v>
      </c>
    </row>
    <row r="780" spans="1:5" x14ac:dyDescent="0.2">
      <c r="A780" s="116"/>
      <c r="B780" s="77" t="s">
        <v>316</v>
      </c>
      <c r="C780" s="73"/>
      <c r="D780" s="84">
        <v>634.52</v>
      </c>
      <c r="E780" s="100">
        <v>761.42</v>
      </c>
    </row>
    <row r="781" spans="1:5" x14ac:dyDescent="0.2">
      <c r="A781" s="116"/>
      <c r="B781" s="77" t="s">
        <v>285</v>
      </c>
      <c r="C781" s="73"/>
      <c r="D781" s="84">
        <v>956.98</v>
      </c>
      <c r="E781" s="100">
        <v>1148.3800000000001</v>
      </c>
    </row>
    <row r="782" spans="1:5" ht="38.25" x14ac:dyDescent="0.2">
      <c r="A782" s="116" t="s">
        <v>317</v>
      </c>
      <c r="B782" s="77" t="s">
        <v>318</v>
      </c>
      <c r="C782" s="77" t="s">
        <v>319</v>
      </c>
      <c r="D782" s="84">
        <v>171.63</v>
      </c>
      <c r="E782" s="100">
        <v>205.96</v>
      </c>
    </row>
    <row r="783" spans="1:5" x14ac:dyDescent="0.2">
      <c r="A783" s="116"/>
      <c r="B783" s="381" t="s">
        <v>320</v>
      </c>
      <c r="C783" s="382"/>
      <c r="D783" s="84"/>
      <c r="E783" s="98"/>
    </row>
    <row r="784" spans="1:5" x14ac:dyDescent="0.2">
      <c r="A784" s="116" t="s">
        <v>321</v>
      </c>
      <c r="B784" s="77" t="s">
        <v>322</v>
      </c>
      <c r="C784" s="73" t="s">
        <v>77</v>
      </c>
      <c r="D784" s="84">
        <v>270.45</v>
      </c>
      <c r="E784" s="100">
        <v>324.54000000000002</v>
      </c>
    </row>
    <row r="785" spans="1:5" x14ac:dyDescent="0.2">
      <c r="A785" s="116" t="s">
        <v>323</v>
      </c>
      <c r="B785" s="77" t="s">
        <v>324</v>
      </c>
      <c r="C785" s="73"/>
      <c r="D785" s="84">
        <v>358.87</v>
      </c>
      <c r="E785" s="100">
        <v>430.64</v>
      </c>
    </row>
    <row r="786" spans="1:5" ht="25.5" x14ac:dyDescent="0.2">
      <c r="A786" s="116" t="s">
        <v>325</v>
      </c>
      <c r="B786" s="77" t="s">
        <v>326</v>
      </c>
      <c r="C786" s="73" t="s">
        <v>327</v>
      </c>
      <c r="D786" s="84">
        <v>2493.42</v>
      </c>
      <c r="E786" s="100">
        <v>2992.1</v>
      </c>
    </row>
    <row r="787" spans="1:5" x14ac:dyDescent="0.2">
      <c r="A787" s="116"/>
      <c r="B787" s="77"/>
      <c r="C787" s="73"/>
      <c r="D787" s="84"/>
      <c r="E787" s="100"/>
    </row>
    <row r="788" spans="1:5" x14ac:dyDescent="0.2">
      <c r="A788" s="116" t="s">
        <v>328</v>
      </c>
      <c r="B788" s="77" t="s">
        <v>329</v>
      </c>
      <c r="C788" s="73" t="s">
        <v>327</v>
      </c>
      <c r="D788" s="84">
        <v>1618.17</v>
      </c>
      <c r="E788" s="100">
        <v>1941.8</v>
      </c>
    </row>
    <row r="789" spans="1:5" x14ac:dyDescent="0.2">
      <c r="A789" s="116"/>
      <c r="B789" s="77"/>
      <c r="C789" s="73"/>
      <c r="D789" s="84"/>
      <c r="E789" s="100"/>
    </row>
    <row r="790" spans="1:5" ht="25.5" x14ac:dyDescent="0.2">
      <c r="A790" s="116" t="s">
        <v>330</v>
      </c>
      <c r="B790" s="77" t="s">
        <v>331</v>
      </c>
      <c r="C790" s="73" t="s">
        <v>327</v>
      </c>
      <c r="D790" s="84">
        <v>3192.92</v>
      </c>
      <c r="E790" s="100">
        <v>3831.5</v>
      </c>
    </row>
    <row r="791" spans="1:5" x14ac:dyDescent="0.2">
      <c r="A791" s="116"/>
      <c r="B791" s="77" t="s">
        <v>332</v>
      </c>
      <c r="C791" s="73"/>
      <c r="D791" s="84"/>
      <c r="E791" s="100"/>
    </row>
    <row r="792" spans="1:5" x14ac:dyDescent="0.2">
      <c r="A792" s="116"/>
      <c r="B792" s="77"/>
      <c r="C792" s="73" t="s">
        <v>327</v>
      </c>
      <c r="D792" s="101"/>
      <c r="E792" s="98"/>
    </row>
    <row r="793" spans="1:5" x14ac:dyDescent="0.2">
      <c r="A793" s="116" t="s">
        <v>333</v>
      </c>
      <c r="B793" s="77" t="s">
        <v>329</v>
      </c>
      <c r="C793" s="73"/>
      <c r="D793" s="84">
        <v>1911.9</v>
      </c>
      <c r="E793" s="100">
        <v>2294.2800000000002</v>
      </c>
    </row>
    <row r="794" spans="1:5" x14ac:dyDescent="0.2">
      <c r="A794" s="116"/>
      <c r="B794" s="77"/>
      <c r="C794" s="73" t="s">
        <v>327</v>
      </c>
      <c r="D794" s="84"/>
      <c r="E794" s="100"/>
    </row>
    <row r="795" spans="1:5" x14ac:dyDescent="0.2">
      <c r="A795" s="116"/>
      <c r="B795" s="77"/>
      <c r="C795" s="73"/>
      <c r="D795" s="101"/>
      <c r="E795" s="98"/>
    </row>
    <row r="796" spans="1:5" ht="25.5" x14ac:dyDescent="0.2">
      <c r="A796" s="116" t="s">
        <v>334</v>
      </c>
      <c r="B796" s="77" t="s">
        <v>335</v>
      </c>
      <c r="C796" s="73" t="s">
        <v>327</v>
      </c>
      <c r="D796" s="84">
        <v>1435.47</v>
      </c>
      <c r="E796" s="100">
        <v>1722.56</v>
      </c>
    </row>
    <row r="797" spans="1:5" x14ac:dyDescent="0.2">
      <c r="A797" s="116" t="s">
        <v>336</v>
      </c>
      <c r="B797" s="77" t="s">
        <v>329</v>
      </c>
      <c r="C797" s="73" t="s">
        <v>327</v>
      </c>
      <c r="D797" s="84">
        <v>910.17</v>
      </c>
      <c r="E797" s="100">
        <v>1092.2</v>
      </c>
    </row>
    <row r="798" spans="1:5" x14ac:dyDescent="0.2">
      <c r="A798" s="116" t="s">
        <v>337</v>
      </c>
      <c r="B798" s="77" t="s">
        <v>338</v>
      </c>
      <c r="C798" s="73" t="s">
        <v>327</v>
      </c>
      <c r="D798" s="84">
        <v>166.43</v>
      </c>
      <c r="E798" s="100">
        <v>199.72</v>
      </c>
    </row>
    <row r="799" spans="1:5" x14ac:dyDescent="0.2">
      <c r="A799" s="116" t="s">
        <v>339</v>
      </c>
      <c r="B799" s="77" t="s">
        <v>340</v>
      </c>
      <c r="C799" s="73" t="s">
        <v>77</v>
      </c>
      <c r="D799" s="84">
        <v>187.23</v>
      </c>
      <c r="E799" s="100">
        <v>224.68</v>
      </c>
    </row>
    <row r="800" spans="1:5" ht="25.5" x14ac:dyDescent="0.2">
      <c r="A800" s="116" t="s">
        <v>341</v>
      </c>
      <c r="B800" s="77" t="s">
        <v>342</v>
      </c>
      <c r="C800" s="73" t="s">
        <v>343</v>
      </c>
      <c r="D800" s="84">
        <v>4345.38</v>
      </c>
      <c r="E800" s="100">
        <v>5214.46</v>
      </c>
    </row>
    <row r="801" spans="1:5" x14ac:dyDescent="0.2">
      <c r="A801" s="116" t="s">
        <v>344</v>
      </c>
      <c r="B801" s="77" t="s">
        <v>329</v>
      </c>
      <c r="C801" s="73" t="s">
        <v>343</v>
      </c>
      <c r="D801" s="84">
        <v>1068.3499999999999</v>
      </c>
      <c r="E801" s="100">
        <v>1282.02</v>
      </c>
    </row>
    <row r="802" spans="1:5" ht="25.5" x14ac:dyDescent="0.2">
      <c r="A802" s="116" t="s">
        <v>345</v>
      </c>
      <c r="B802" s="77" t="s">
        <v>346</v>
      </c>
      <c r="C802" s="73" t="s">
        <v>347</v>
      </c>
      <c r="D802" s="84">
        <v>5092.67</v>
      </c>
      <c r="E802" s="100">
        <v>6111.2</v>
      </c>
    </row>
    <row r="803" spans="1:5" x14ac:dyDescent="0.2">
      <c r="A803" s="116"/>
      <c r="B803" s="381" t="s">
        <v>348</v>
      </c>
      <c r="C803" s="382"/>
      <c r="D803" s="73"/>
      <c r="E803" s="98"/>
    </row>
    <row r="804" spans="1:5" ht="25.5" x14ac:dyDescent="0.2">
      <c r="A804" s="116" t="s">
        <v>349</v>
      </c>
      <c r="B804" s="77" t="s">
        <v>350</v>
      </c>
      <c r="C804" s="73" t="s">
        <v>59</v>
      </c>
      <c r="D804" s="84">
        <v>644.33000000000004</v>
      </c>
      <c r="E804" s="100">
        <v>773.2</v>
      </c>
    </row>
    <row r="805" spans="1:5" x14ac:dyDescent="0.2">
      <c r="A805" s="116" t="s">
        <v>351</v>
      </c>
      <c r="B805" s="77" t="s">
        <v>352</v>
      </c>
      <c r="C805" s="73" t="s">
        <v>353</v>
      </c>
      <c r="D805" s="84">
        <v>880.59</v>
      </c>
      <c r="E805" s="100">
        <v>1056.71</v>
      </c>
    </row>
    <row r="806" spans="1:5" ht="25.5" x14ac:dyDescent="0.2">
      <c r="A806" s="116" t="s">
        <v>354</v>
      </c>
      <c r="B806" s="77" t="s">
        <v>355</v>
      </c>
      <c r="C806" s="73" t="s">
        <v>353</v>
      </c>
      <c r="D806" s="84">
        <v>4327.78</v>
      </c>
      <c r="E806" s="100">
        <v>5193.34</v>
      </c>
    </row>
    <row r="807" spans="1:5" ht="25.5" x14ac:dyDescent="0.2">
      <c r="A807" s="116" t="s">
        <v>356</v>
      </c>
      <c r="B807" s="77" t="s">
        <v>357</v>
      </c>
      <c r="C807" s="73" t="s">
        <v>353</v>
      </c>
      <c r="D807" s="84">
        <v>1830.98</v>
      </c>
      <c r="E807" s="100">
        <v>2197.1799999999998</v>
      </c>
    </row>
    <row r="808" spans="1:5" x14ac:dyDescent="0.2">
      <c r="A808" s="116" t="s">
        <v>358</v>
      </c>
      <c r="B808" s="77" t="s">
        <v>359</v>
      </c>
      <c r="C808" s="73" t="s">
        <v>353</v>
      </c>
      <c r="D808" s="84">
        <v>386.6</v>
      </c>
      <c r="E808" s="100">
        <v>463.92</v>
      </c>
    </row>
    <row r="809" spans="1:5" ht="25.5" x14ac:dyDescent="0.2">
      <c r="A809" s="116" t="s">
        <v>360</v>
      </c>
      <c r="B809" s="77" t="s">
        <v>361</v>
      </c>
      <c r="C809" s="73" t="s">
        <v>353</v>
      </c>
      <c r="D809" s="84">
        <v>5434.13</v>
      </c>
      <c r="E809" s="100">
        <v>6520.96</v>
      </c>
    </row>
    <row r="810" spans="1:5" x14ac:dyDescent="0.2">
      <c r="A810" s="116"/>
      <c r="B810" s="77" t="s">
        <v>362</v>
      </c>
      <c r="C810" s="73"/>
      <c r="D810" s="84"/>
      <c r="E810" s="100"/>
    </row>
    <row r="811" spans="1:5" x14ac:dyDescent="0.2">
      <c r="A811" s="116"/>
      <c r="B811" s="77" t="s">
        <v>274</v>
      </c>
      <c r="C811" s="73" t="s">
        <v>353</v>
      </c>
      <c r="D811" s="84">
        <v>7245.51</v>
      </c>
      <c r="E811" s="100">
        <v>8694.61</v>
      </c>
    </row>
    <row r="812" spans="1:5" x14ac:dyDescent="0.2">
      <c r="A812" s="116"/>
      <c r="B812" s="77"/>
      <c r="C812" s="73"/>
      <c r="D812" s="84"/>
      <c r="E812" s="100"/>
    </row>
    <row r="813" spans="1:5" ht="25.5" x14ac:dyDescent="0.2">
      <c r="A813" s="116" t="s">
        <v>363</v>
      </c>
      <c r="B813" s="77" t="s">
        <v>364</v>
      </c>
      <c r="C813" s="73" t="s">
        <v>353</v>
      </c>
      <c r="D813" s="84">
        <v>1856.55</v>
      </c>
      <c r="E813" s="100">
        <v>2227.86</v>
      </c>
    </row>
    <row r="814" spans="1:5" x14ac:dyDescent="0.2">
      <c r="A814" s="116"/>
      <c r="B814" s="77" t="s">
        <v>365</v>
      </c>
      <c r="C814" s="73"/>
      <c r="D814" s="84"/>
      <c r="E814" s="100"/>
    </row>
    <row r="815" spans="1:5" ht="38.25" x14ac:dyDescent="0.2">
      <c r="A815" s="116" t="s">
        <v>366</v>
      </c>
      <c r="B815" s="77" t="s">
        <v>367</v>
      </c>
      <c r="C815" s="73" t="s">
        <v>368</v>
      </c>
      <c r="D815" s="84">
        <v>3023.71</v>
      </c>
      <c r="E815" s="100">
        <v>3628.45</v>
      </c>
    </row>
    <row r="816" spans="1:5" x14ac:dyDescent="0.2">
      <c r="A816" s="116"/>
      <c r="B816" s="77"/>
      <c r="C816" s="73"/>
      <c r="D816" s="84"/>
      <c r="E816" s="100"/>
    </row>
    <row r="817" spans="1:5" x14ac:dyDescent="0.2">
      <c r="A817" s="116"/>
      <c r="B817" s="77"/>
      <c r="C817" s="73"/>
      <c r="D817" s="101"/>
      <c r="E817" s="98"/>
    </row>
    <row r="818" spans="1:5" x14ac:dyDescent="0.2">
      <c r="A818" s="116"/>
      <c r="B818" s="381" t="s">
        <v>369</v>
      </c>
      <c r="C818" s="382"/>
      <c r="D818" s="84"/>
      <c r="E818" s="98"/>
    </row>
    <row r="819" spans="1:5" ht="38.25" x14ac:dyDescent="0.2">
      <c r="A819" s="116" t="s">
        <v>370</v>
      </c>
      <c r="B819" s="77" t="s">
        <v>371</v>
      </c>
      <c r="C819" s="73" t="s">
        <v>368</v>
      </c>
      <c r="D819" s="84">
        <v>3784.53</v>
      </c>
      <c r="E819" s="100">
        <v>4541.4399999999996</v>
      </c>
    </row>
    <row r="820" spans="1:5" x14ac:dyDescent="0.2">
      <c r="A820" s="116"/>
      <c r="B820" s="77"/>
      <c r="C820" s="73"/>
      <c r="D820" s="84"/>
      <c r="E820" s="100"/>
    </row>
    <row r="821" spans="1:5" x14ac:dyDescent="0.2">
      <c r="A821" s="116"/>
      <c r="B821" s="77"/>
      <c r="C821" s="73"/>
      <c r="D821" s="101"/>
      <c r="E821" s="98"/>
    </row>
    <row r="822" spans="1:5" x14ac:dyDescent="0.2">
      <c r="A822" s="116"/>
      <c r="B822" s="381" t="s">
        <v>372</v>
      </c>
      <c r="C822" s="382"/>
      <c r="D822" s="84"/>
      <c r="E822" s="98"/>
    </row>
    <row r="823" spans="1:5" ht="38.25" x14ac:dyDescent="0.2">
      <c r="A823" s="116" t="s">
        <v>373</v>
      </c>
      <c r="B823" s="77" t="s">
        <v>374</v>
      </c>
      <c r="C823" s="73" t="s">
        <v>375</v>
      </c>
      <c r="D823" s="84">
        <v>3697.08</v>
      </c>
      <c r="E823" s="100">
        <v>4436.5</v>
      </c>
    </row>
    <row r="824" spans="1:5" x14ac:dyDescent="0.2">
      <c r="A824" s="116"/>
      <c r="B824" s="77"/>
      <c r="C824" s="73"/>
      <c r="D824" s="84"/>
      <c r="E824" s="100"/>
    </row>
    <row r="825" spans="1:5" x14ac:dyDescent="0.2">
      <c r="A825" s="116"/>
      <c r="B825" s="381" t="s">
        <v>376</v>
      </c>
      <c r="C825" s="382"/>
      <c r="D825" s="84"/>
      <c r="E825" s="98"/>
    </row>
    <row r="826" spans="1:5" ht="38.25" x14ac:dyDescent="0.2">
      <c r="A826" s="116" t="s">
        <v>377</v>
      </c>
      <c r="B826" s="77" t="s">
        <v>378</v>
      </c>
      <c r="C826" s="73" t="s">
        <v>375</v>
      </c>
      <c r="D826" s="84">
        <v>4031.19</v>
      </c>
      <c r="E826" s="100">
        <v>4837.43</v>
      </c>
    </row>
    <row r="827" spans="1:5" x14ac:dyDescent="0.2">
      <c r="A827" s="116"/>
      <c r="B827" s="77"/>
      <c r="C827" s="73"/>
      <c r="D827" s="84"/>
      <c r="E827" s="100"/>
    </row>
    <row r="828" spans="1:5" ht="25.5" x14ac:dyDescent="0.2">
      <c r="A828" s="116" t="s">
        <v>379</v>
      </c>
      <c r="B828" s="77" t="s">
        <v>380</v>
      </c>
      <c r="C828" s="73" t="s">
        <v>381</v>
      </c>
      <c r="D828" s="84">
        <v>2535.96</v>
      </c>
      <c r="E828" s="100">
        <v>3043.15</v>
      </c>
    </row>
    <row r="829" spans="1:5" x14ac:dyDescent="0.2">
      <c r="A829" s="116"/>
      <c r="B829" s="77" t="s">
        <v>219</v>
      </c>
      <c r="C829" s="73" t="s">
        <v>381</v>
      </c>
      <c r="D829" s="84">
        <v>3040.8</v>
      </c>
      <c r="E829" s="100">
        <v>3648.96</v>
      </c>
    </row>
    <row r="830" spans="1:5" x14ac:dyDescent="0.2">
      <c r="A830" s="116"/>
      <c r="B830" s="77" t="s">
        <v>382</v>
      </c>
      <c r="C830" s="73" t="s">
        <v>381</v>
      </c>
      <c r="D830" s="84">
        <v>3815.68</v>
      </c>
      <c r="E830" s="100">
        <v>4578.82</v>
      </c>
    </row>
    <row r="831" spans="1:5" ht="25.5" x14ac:dyDescent="0.2">
      <c r="A831" s="116" t="s">
        <v>383</v>
      </c>
      <c r="B831" s="77" t="s">
        <v>384</v>
      </c>
      <c r="C831" s="73" t="s">
        <v>381</v>
      </c>
      <c r="D831" s="84">
        <v>77.5</v>
      </c>
      <c r="E831" s="100">
        <v>93</v>
      </c>
    </row>
    <row r="832" spans="1:5" x14ac:dyDescent="0.2">
      <c r="A832" s="116"/>
      <c r="B832" s="77" t="s">
        <v>219</v>
      </c>
      <c r="C832" s="73"/>
      <c r="D832" s="84">
        <v>160.53</v>
      </c>
      <c r="E832" s="100">
        <v>192.64</v>
      </c>
    </row>
    <row r="833" spans="1:5" x14ac:dyDescent="0.2">
      <c r="A833" s="116"/>
      <c r="B833" s="77" t="s">
        <v>284</v>
      </c>
      <c r="C833" s="73"/>
      <c r="D833" s="84">
        <v>238.03</v>
      </c>
      <c r="E833" s="100">
        <v>285.64</v>
      </c>
    </row>
    <row r="834" spans="1:5" x14ac:dyDescent="0.2">
      <c r="A834" s="116"/>
      <c r="B834" s="77" t="s">
        <v>385</v>
      </c>
      <c r="C834" s="73"/>
      <c r="D834" s="84">
        <v>359.81</v>
      </c>
      <c r="E834" s="100">
        <v>431.77</v>
      </c>
    </row>
    <row r="835" spans="1:5" x14ac:dyDescent="0.2">
      <c r="A835" s="116" t="s">
        <v>386</v>
      </c>
      <c r="B835" s="77" t="s">
        <v>387</v>
      </c>
      <c r="C835" s="73" t="s">
        <v>388</v>
      </c>
      <c r="D835" s="84">
        <v>797.11</v>
      </c>
      <c r="E835" s="100">
        <v>956.53</v>
      </c>
    </row>
    <row r="836" spans="1:5" x14ac:dyDescent="0.2">
      <c r="A836" s="116"/>
      <c r="B836" s="381" t="s">
        <v>389</v>
      </c>
      <c r="C836" s="382"/>
      <c r="D836" s="84"/>
      <c r="E836" s="98"/>
    </row>
    <row r="837" spans="1:5" x14ac:dyDescent="0.2">
      <c r="A837" s="116" t="s">
        <v>390</v>
      </c>
      <c r="B837" s="77" t="s">
        <v>391</v>
      </c>
      <c r="C837" s="73"/>
      <c r="D837" s="84">
        <v>1237.8699999999999</v>
      </c>
      <c r="E837" s="100">
        <v>1485.44</v>
      </c>
    </row>
    <row r="838" spans="1:5" x14ac:dyDescent="0.2">
      <c r="A838" s="116"/>
      <c r="B838" s="77"/>
      <c r="C838" s="73"/>
      <c r="D838" s="84"/>
      <c r="E838" s="100"/>
    </row>
    <row r="839" spans="1:5" x14ac:dyDescent="0.2">
      <c r="A839" s="116" t="s">
        <v>392</v>
      </c>
      <c r="B839" s="77" t="s">
        <v>393</v>
      </c>
      <c r="C839" s="73"/>
      <c r="D839" s="84">
        <v>830.33</v>
      </c>
      <c r="E839" s="100">
        <v>996.4</v>
      </c>
    </row>
    <row r="840" spans="1:5" ht="25.5" x14ac:dyDescent="0.2">
      <c r="A840" s="116" t="s">
        <v>394</v>
      </c>
      <c r="B840" s="77" t="s">
        <v>395</v>
      </c>
      <c r="C840" s="73" t="s">
        <v>396</v>
      </c>
      <c r="D840" s="84">
        <v>166.07</v>
      </c>
      <c r="E840" s="100">
        <v>199.28</v>
      </c>
    </row>
    <row r="841" spans="1:5" ht="25.5" x14ac:dyDescent="0.2">
      <c r="A841" s="116" t="s">
        <v>397</v>
      </c>
      <c r="B841" s="77" t="s">
        <v>398</v>
      </c>
      <c r="C841" s="77" t="s">
        <v>399</v>
      </c>
      <c r="D841" s="84">
        <v>570.29</v>
      </c>
      <c r="E841" s="100">
        <v>684.35</v>
      </c>
    </row>
    <row r="842" spans="1:5" x14ac:dyDescent="0.2">
      <c r="A842" s="116"/>
      <c r="B842" s="77"/>
      <c r="C842" s="73"/>
      <c r="D842" s="84"/>
      <c r="E842" s="100"/>
    </row>
    <row r="843" spans="1:5" x14ac:dyDescent="0.2">
      <c r="A843" s="116"/>
      <c r="B843" s="381" t="s">
        <v>400</v>
      </c>
      <c r="C843" s="382"/>
      <c r="D843" s="84"/>
      <c r="E843" s="98"/>
    </row>
    <row r="844" spans="1:5" x14ac:dyDescent="0.2">
      <c r="A844" s="116" t="s">
        <v>401</v>
      </c>
      <c r="B844" s="77" t="s">
        <v>402</v>
      </c>
      <c r="C844" s="73" t="s">
        <v>403</v>
      </c>
      <c r="D844" s="84">
        <v>199.28</v>
      </c>
      <c r="E844" s="100">
        <v>239.14</v>
      </c>
    </row>
    <row r="845" spans="1:5" x14ac:dyDescent="0.2">
      <c r="A845" s="116"/>
      <c r="B845" s="381" t="s">
        <v>404</v>
      </c>
      <c r="C845" s="382"/>
      <c r="D845" s="84"/>
      <c r="E845" s="98"/>
    </row>
    <row r="846" spans="1:5" ht="25.5" x14ac:dyDescent="0.2">
      <c r="A846" s="116" t="s">
        <v>405</v>
      </c>
      <c r="B846" s="77" t="s">
        <v>406</v>
      </c>
      <c r="C846" s="73" t="s">
        <v>403</v>
      </c>
      <c r="D846" s="84">
        <v>199.28</v>
      </c>
      <c r="E846" s="100">
        <v>239.14</v>
      </c>
    </row>
    <row r="847" spans="1:5" ht="38.25" x14ac:dyDescent="0.2">
      <c r="A847" s="116" t="s">
        <v>407</v>
      </c>
      <c r="B847" s="77" t="s">
        <v>408</v>
      </c>
      <c r="C847" s="73" t="s">
        <v>409</v>
      </c>
      <c r="D847" s="84">
        <v>797.11</v>
      </c>
      <c r="E847" s="100">
        <v>956.53</v>
      </c>
    </row>
    <row r="848" spans="1:5" x14ac:dyDescent="0.2">
      <c r="A848" s="116"/>
      <c r="B848" s="77" t="s">
        <v>410</v>
      </c>
      <c r="C848" s="73" t="s">
        <v>409</v>
      </c>
      <c r="D848" s="84">
        <v>1690.64</v>
      </c>
      <c r="E848" s="100">
        <v>2028.77</v>
      </c>
    </row>
    <row r="849" spans="1:5" ht="25.5" x14ac:dyDescent="0.2">
      <c r="A849" s="116" t="s">
        <v>411</v>
      </c>
      <c r="B849" s="77" t="s">
        <v>412</v>
      </c>
      <c r="C849" s="73" t="s">
        <v>89</v>
      </c>
      <c r="D849" s="84">
        <v>1642.43</v>
      </c>
      <c r="E849" s="100">
        <v>1970.92</v>
      </c>
    </row>
    <row r="850" spans="1:5" x14ac:dyDescent="0.2">
      <c r="A850" s="116"/>
      <c r="B850" s="77"/>
      <c r="C850" s="73"/>
      <c r="D850" s="84"/>
      <c r="E850" s="100"/>
    </row>
    <row r="851" spans="1:5" x14ac:dyDescent="0.2">
      <c r="A851" s="116"/>
      <c r="B851" s="77" t="s">
        <v>410</v>
      </c>
      <c r="C851" s="73"/>
      <c r="D851" s="84">
        <v>2535.96</v>
      </c>
      <c r="E851" s="100">
        <v>3043.15</v>
      </c>
    </row>
    <row r="852" spans="1:5" ht="25.5" x14ac:dyDescent="0.2">
      <c r="A852" s="116" t="s">
        <v>413</v>
      </c>
      <c r="B852" s="77" t="s">
        <v>414</v>
      </c>
      <c r="C852" s="73" t="s">
        <v>85</v>
      </c>
      <c r="D852" s="84">
        <v>285.14</v>
      </c>
      <c r="E852" s="100">
        <v>342.17</v>
      </c>
    </row>
    <row r="853" spans="1:5" x14ac:dyDescent="0.2">
      <c r="A853" s="116"/>
      <c r="B853" s="77"/>
      <c r="C853" s="73"/>
      <c r="D853" s="84"/>
      <c r="E853" s="100"/>
    </row>
    <row r="854" spans="1:5" x14ac:dyDescent="0.2">
      <c r="A854" s="116" t="s">
        <v>415</v>
      </c>
      <c r="B854" s="77" t="s">
        <v>416</v>
      </c>
      <c r="C854" s="73" t="s">
        <v>85</v>
      </c>
      <c r="D854" s="84">
        <v>880.54</v>
      </c>
      <c r="E854" s="100">
        <v>1056.6500000000001</v>
      </c>
    </row>
    <row r="855" spans="1:5" x14ac:dyDescent="0.2">
      <c r="A855" s="116" t="s">
        <v>417</v>
      </c>
      <c r="B855" s="77" t="s">
        <v>418</v>
      </c>
      <c r="C855" s="73" t="s">
        <v>77</v>
      </c>
      <c r="D855" s="84">
        <v>166.07</v>
      </c>
      <c r="E855" s="100">
        <v>199.28</v>
      </c>
    </row>
    <row r="856" spans="1:5" ht="25.5" x14ac:dyDescent="0.2">
      <c r="A856" s="116" t="s">
        <v>419</v>
      </c>
      <c r="B856" s="77" t="s">
        <v>420</v>
      </c>
      <c r="C856" s="73" t="s">
        <v>353</v>
      </c>
      <c r="D856" s="84">
        <v>138.38999999999999</v>
      </c>
      <c r="E856" s="100">
        <v>166.07</v>
      </c>
    </row>
    <row r="857" spans="1:5" ht="25.5" x14ac:dyDescent="0.2">
      <c r="A857" s="116" t="s">
        <v>421</v>
      </c>
      <c r="B857" s="77" t="s">
        <v>422</v>
      </c>
      <c r="C857" s="73" t="s">
        <v>260</v>
      </c>
      <c r="D857" s="84">
        <v>553.54999999999995</v>
      </c>
      <c r="E857" s="100">
        <v>664.26</v>
      </c>
    </row>
    <row r="858" spans="1:5" ht="38.25" x14ac:dyDescent="0.2">
      <c r="A858" s="116" t="s">
        <v>423</v>
      </c>
      <c r="B858" s="77" t="s">
        <v>424</v>
      </c>
      <c r="C858" s="73" t="s">
        <v>260</v>
      </c>
      <c r="D858" s="84">
        <v>1107.0999999999999</v>
      </c>
      <c r="E858" s="100">
        <v>1328.52</v>
      </c>
    </row>
    <row r="859" spans="1:5" ht="38.25" x14ac:dyDescent="0.2">
      <c r="A859" s="116" t="s">
        <v>425</v>
      </c>
      <c r="B859" s="77" t="s">
        <v>426</v>
      </c>
      <c r="C859" s="73" t="s">
        <v>260</v>
      </c>
      <c r="D859" s="84">
        <v>2214.21</v>
      </c>
      <c r="E859" s="100">
        <v>2657.05</v>
      </c>
    </row>
    <row r="860" spans="1:5" x14ac:dyDescent="0.2">
      <c r="A860" s="116"/>
      <c r="B860" s="77"/>
      <c r="C860" s="73"/>
      <c r="D860" s="101"/>
      <c r="E860" s="98"/>
    </row>
    <row r="861" spans="1:5" ht="13.5" thickBot="1" x14ac:dyDescent="0.25">
      <c r="A861" s="117"/>
      <c r="B861" s="390" t="s">
        <v>427</v>
      </c>
      <c r="C861" s="391"/>
      <c r="D861" s="104"/>
      <c r="E861" s="129"/>
    </row>
    <row r="862" spans="1:5" ht="10.5" customHeight="1" x14ac:dyDescent="0.2">
      <c r="A862" s="74"/>
      <c r="B862" s="83"/>
      <c r="C862" s="76"/>
      <c r="D862" s="107"/>
      <c r="E862" s="70"/>
    </row>
    <row r="863" spans="1:5" x14ac:dyDescent="0.2">
      <c r="A863" s="74"/>
      <c r="B863" s="380" t="s">
        <v>428</v>
      </c>
      <c r="C863" s="380"/>
      <c r="D863" s="380"/>
      <c r="E863" s="70"/>
    </row>
    <row r="864" spans="1:5" ht="15.75" customHeight="1" thickBot="1" x14ac:dyDescent="0.25">
      <c r="A864" s="74"/>
      <c r="B864" s="130"/>
      <c r="C864" s="130"/>
      <c r="D864" s="130"/>
      <c r="E864" s="121"/>
    </row>
    <row r="865" spans="1:5" ht="25.5" x14ac:dyDescent="0.2">
      <c r="A865" s="122" t="s">
        <v>429</v>
      </c>
      <c r="B865" s="131" t="s">
        <v>430</v>
      </c>
      <c r="C865" s="132" t="s">
        <v>431</v>
      </c>
      <c r="D865" s="124">
        <v>9088.64</v>
      </c>
      <c r="E865" s="126">
        <v>10906.37</v>
      </c>
    </row>
    <row r="866" spans="1:5" x14ac:dyDescent="0.2">
      <c r="A866" s="116"/>
      <c r="B866" s="72"/>
      <c r="C866" s="133"/>
      <c r="D866" s="84"/>
      <c r="E866" s="100"/>
    </row>
    <row r="867" spans="1:5" x14ac:dyDescent="0.2">
      <c r="A867" s="116" t="s">
        <v>432</v>
      </c>
      <c r="B867" s="72" t="s">
        <v>433</v>
      </c>
      <c r="C867" s="85" t="s">
        <v>94</v>
      </c>
      <c r="D867" s="84">
        <v>6583.47</v>
      </c>
      <c r="E867" s="100">
        <v>7900.16</v>
      </c>
    </row>
    <row r="868" spans="1:5" x14ac:dyDescent="0.2">
      <c r="A868" s="116" t="s">
        <v>434</v>
      </c>
      <c r="B868" s="72" t="s">
        <v>435</v>
      </c>
      <c r="C868" s="85" t="s">
        <v>94</v>
      </c>
      <c r="D868" s="84">
        <v>1645.87</v>
      </c>
      <c r="E868" s="100">
        <v>1975.04</v>
      </c>
    </row>
    <row r="869" spans="1:5" ht="25.5" x14ac:dyDescent="0.2">
      <c r="A869" s="116" t="s">
        <v>436</v>
      </c>
      <c r="B869" s="72" t="s">
        <v>437</v>
      </c>
      <c r="C869" s="85" t="s">
        <v>94</v>
      </c>
      <c r="D869" s="84">
        <v>6583.47</v>
      </c>
      <c r="E869" s="100">
        <v>7900.16</v>
      </c>
    </row>
    <row r="870" spans="1:5" ht="25.5" x14ac:dyDescent="0.2">
      <c r="A870" s="116" t="s">
        <v>438</v>
      </c>
      <c r="B870" s="72" t="s">
        <v>439</v>
      </c>
      <c r="C870" s="85" t="s">
        <v>94</v>
      </c>
      <c r="D870" s="84">
        <v>3291.73</v>
      </c>
      <c r="E870" s="100">
        <v>3950.08</v>
      </c>
    </row>
    <row r="871" spans="1:5" ht="25.5" x14ac:dyDescent="0.2">
      <c r="A871" s="116" t="s">
        <v>440</v>
      </c>
      <c r="B871" s="72" t="s">
        <v>441</v>
      </c>
      <c r="C871" s="85" t="s">
        <v>94</v>
      </c>
      <c r="D871" s="84">
        <v>1645.87</v>
      </c>
      <c r="E871" s="100">
        <v>1975.04</v>
      </c>
    </row>
    <row r="872" spans="1:5" x14ac:dyDescent="0.2">
      <c r="A872" s="116" t="s">
        <v>442</v>
      </c>
      <c r="B872" s="72" t="s">
        <v>443</v>
      </c>
      <c r="C872" s="85" t="s">
        <v>94</v>
      </c>
      <c r="D872" s="84">
        <v>1645.87</v>
      </c>
      <c r="E872" s="100">
        <v>1975.04</v>
      </c>
    </row>
    <row r="873" spans="1:5" x14ac:dyDescent="0.2">
      <c r="A873" s="116" t="s">
        <v>444</v>
      </c>
      <c r="B873" s="72" t="s">
        <v>445</v>
      </c>
      <c r="C873" s="85" t="s">
        <v>147</v>
      </c>
      <c r="D873" s="84">
        <v>22708.92</v>
      </c>
      <c r="E873" s="100">
        <v>27250.7</v>
      </c>
    </row>
    <row r="874" spans="1:5" x14ac:dyDescent="0.2">
      <c r="A874" s="116"/>
      <c r="B874" s="72"/>
      <c r="C874" s="85"/>
      <c r="D874" s="84"/>
      <c r="E874" s="100"/>
    </row>
    <row r="875" spans="1:5" x14ac:dyDescent="0.2">
      <c r="A875" s="116"/>
      <c r="B875" s="72"/>
      <c r="C875" s="85"/>
      <c r="D875" s="101"/>
      <c r="E875" s="98"/>
    </row>
    <row r="876" spans="1:5" ht="25.5" x14ac:dyDescent="0.2">
      <c r="A876" s="116" t="s">
        <v>446</v>
      </c>
      <c r="B876" s="72" t="s">
        <v>447</v>
      </c>
      <c r="C876" s="85" t="s">
        <v>94</v>
      </c>
      <c r="D876" s="84">
        <v>3291.73</v>
      </c>
      <c r="E876" s="100">
        <v>3950.08</v>
      </c>
    </row>
    <row r="877" spans="1:5" ht="25.5" x14ac:dyDescent="0.2">
      <c r="A877" s="116" t="s">
        <v>448</v>
      </c>
      <c r="B877" s="72" t="s">
        <v>449</v>
      </c>
      <c r="C877" s="85" t="s">
        <v>94</v>
      </c>
      <c r="D877" s="84">
        <v>822.93</v>
      </c>
      <c r="E877" s="100">
        <v>987.52</v>
      </c>
    </row>
    <row r="878" spans="1:5" ht="25.5" x14ac:dyDescent="0.2">
      <c r="A878" s="116" t="s">
        <v>450</v>
      </c>
      <c r="B878" s="72" t="s">
        <v>451</v>
      </c>
      <c r="C878" s="85" t="s">
        <v>94</v>
      </c>
      <c r="D878" s="84">
        <v>1645.87</v>
      </c>
      <c r="E878" s="100">
        <v>1975.04</v>
      </c>
    </row>
    <row r="879" spans="1:5" ht="25.5" x14ac:dyDescent="0.2">
      <c r="A879" s="116" t="s">
        <v>452</v>
      </c>
      <c r="B879" s="72" t="s">
        <v>453</v>
      </c>
      <c r="C879" s="85" t="s">
        <v>94</v>
      </c>
      <c r="D879" s="84">
        <v>1645.87</v>
      </c>
      <c r="E879" s="100">
        <v>1975.04</v>
      </c>
    </row>
    <row r="880" spans="1:5" ht="25.5" x14ac:dyDescent="0.2">
      <c r="A880" s="116" t="s">
        <v>454</v>
      </c>
      <c r="B880" s="72" t="s">
        <v>455</v>
      </c>
      <c r="C880" s="85" t="s">
        <v>94</v>
      </c>
      <c r="D880" s="84">
        <v>17890.84</v>
      </c>
      <c r="E880" s="100">
        <v>21469.01</v>
      </c>
    </row>
    <row r="881" spans="1:5" ht="25.5" x14ac:dyDescent="0.2">
      <c r="A881" s="116"/>
      <c r="B881" s="72" t="s">
        <v>456</v>
      </c>
      <c r="C881" s="85"/>
      <c r="D881" s="84"/>
      <c r="E881" s="100"/>
    </row>
    <row r="882" spans="1:5" x14ac:dyDescent="0.2">
      <c r="A882" s="116" t="s">
        <v>457</v>
      </c>
      <c r="B882" s="72" t="s">
        <v>458</v>
      </c>
      <c r="C882" s="85" t="s">
        <v>94</v>
      </c>
      <c r="D882" s="84">
        <v>17890.84</v>
      </c>
      <c r="E882" s="100">
        <v>21469.01</v>
      </c>
    </row>
    <row r="883" spans="1:5" x14ac:dyDescent="0.2">
      <c r="A883" s="116"/>
      <c r="B883" s="72"/>
      <c r="C883" s="85"/>
      <c r="D883" s="84"/>
      <c r="E883" s="100"/>
    </row>
    <row r="884" spans="1:5" ht="25.5" x14ac:dyDescent="0.2">
      <c r="A884" s="116" t="s">
        <v>459</v>
      </c>
      <c r="B884" s="72" t="s">
        <v>460</v>
      </c>
      <c r="C884" s="85" t="s">
        <v>461</v>
      </c>
      <c r="D884" s="84">
        <v>22721.59</v>
      </c>
      <c r="E884" s="100">
        <v>27265.91</v>
      </c>
    </row>
    <row r="885" spans="1:5" ht="39" thickBot="1" x14ac:dyDescent="0.25">
      <c r="A885" s="117"/>
      <c r="B885" s="134" t="s">
        <v>462</v>
      </c>
      <c r="C885" s="135"/>
      <c r="D885" s="104"/>
      <c r="E885" s="106"/>
    </row>
    <row r="886" spans="1:5" x14ac:dyDescent="0.2">
      <c r="A886" s="74"/>
      <c r="B886" s="75"/>
      <c r="C886" s="136"/>
      <c r="D886" s="107"/>
      <c r="E886" s="70"/>
    </row>
    <row r="887" spans="1:5" x14ac:dyDescent="0.2">
      <c r="A887" s="74"/>
      <c r="B887" s="387" t="s">
        <v>463</v>
      </c>
      <c r="C887" s="387"/>
      <c r="D887" s="81"/>
      <c r="E887" s="70"/>
    </row>
    <row r="888" spans="1:5" x14ac:dyDescent="0.2">
      <c r="A888" s="74"/>
      <c r="B888" s="387" t="s">
        <v>464</v>
      </c>
      <c r="C888" s="387"/>
      <c r="D888" s="81"/>
      <c r="E888" s="70"/>
    </row>
    <row r="889" spans="1:5" ht="13.5" thickBot="1" x14ac:dyDescent="0.25">
      <c r="A889" s="74"/>
      <c r="B889" s="81"/>
      <c r="C889" s="81"/>
      <c r="D889" s="81"/>
      <c r="E889" s="70"/>
    </row>
    <row r="890" spans="1:5" ht="51" x14ac:dyDescent="0.2">
      <c r="A890" s="122" t="s">
        <v>465</v>
      </c>
      <c r="B890" s="92" t="s">
        <v>466</v>
      </c>
      <c r="C890" s="93" t="s">
        <v>467</v>
      </c>
      <c r="D890" s="93">
        <v>12749.61</v>
      </c>
      <c r="E890" s="110">
        <v>15299.53</v>
      </c>
    </row>
    <row r="891" spans="1:5" x14ac:dyDescent="0.2">
      <c r="A891" s="116"/>
      <c r="B891" s="77"/>
      <c r="C891" s="84"/>
      <c r="D891" s="84"/>
      <c r="E891" s="100"/>
    </row>
    <row r="892" spans="1:5" ht="25.5" x14ac:dyDescent="0.2">
      <c r="A892" s="116" t="s">
        <v>468</v>
      </c>
      <c r="B892" s="77" t="s">
        <v>469</v>
      </c>
      <c r="C892" s="84" t="s">
        <v>470</v>
      </c>
      <c r="D892" s="84">
        <v>14711.09</v>
      </c>
      <c r="E892" s="100">
        <v>17653.310000000001</v>
      </c>
    </row>
    <row r="893" spans="1:5" x14ac:dyDescent="0.2">
      <c r="A893" s="116"/>
      <c r="B893" s="77"/>
      <c r="C893" s="84"/>
      <c r="D893" s="84"/>
      <c r="E893" s="100"/>
    </row>
    <row r="894" spans="1:5" ht="25.5" x14ac:dyDescent="0.2">
      <c r="A894" s="116" t="s">
        <v>471</v>
      </c>
      <c r="B894" s="77" t="s">
        <v>472</v>
      </c>
      <c r="C894" s="84" t="s">
        <v>470</v>
      </c>
      <c r="D894" s="84">
        <v>17162.939999999999</v>
      </c>
      <c r="E894" s="100">
        <v>20595.53</v>
      </c>
    </row>
    <row r="895" spans="1:5" x14ac:dyDescent="0.2">
      <c r="A895" s="116"/>
      <c r="B895" s="77"/>
      <c r="C895" s="84"/>
      <c r="D895" s="84"/>
      <c r="E895" s="100"/>
    </row>
    <row r="896" spans="1:5" ht="25.5" x14ac:dyDescent="0.2">
      <c r="A896" s="116" t="s">
        <v>473</v>
      </c>
      <c r="B896" s="77" t="s">
        <v>474</v>
      </c>
      <c r="C896" s="84" t="s">
        <v>470</v>
      </c>
      <c r="D896" s="84">
        <v>19614.79</v>
      </c>
      <c r="E896" s="100">
        <v>23537.75</v>
      </c>
    </row>
    <row r="897" spans="1:5" x14ac:dyDescent="0.2">
      <c r="A897" s="116"/>
      <c r="B897" s="77"/>
      <c r="C897" s="84"/>
      <c r="D897" s="84"/>
      <c r="E897" s="100"/>
    </row>
    <row r="898" spans="1:5" ht="25.5" x14ac:dyDescent="0.2">
      <c r="A898" s="116" t="s">
        <v>475</v>
      </c>
      <c r="B898" s="77" t="s">
        <v>476</v>
      </c>
      <c r="C898" s="84" t="s">
        <v>470</v>
      </c>
      <c r="D898" s="84">
        <v>22066.63</v>
      </c>
      <c r="E898" s="100">
        <v>26479.96</v>
      </c>
    </row>
    <row r="899" spans="1:5" x14ac:dyDescent="0.2">
      <c r="A899" s="116"/>
      <c r="B899" s="77"/>
      <c r="C899" s="84"/>
      <c r="D899" s="84"/>
      <c r="E899" s="100"/>
    </row>
    <row r="900" spans="1:5" x14ac:dyDescent="0.2">
      <c r="A900" s="116"/>
      <c r="B900" s="381" t="s">
        <v>477</v>
      </c>
      <c r="C900" s="382"/>
      <c r="D900" s="84"/>
      <c r="E900" s="98"/>
    </row>
    <row r="901" spans="1:5" ht="25.5" x14ac:dyDescent="0.2">
      <c r="A901" s="116" t="s">
        <v>478</v>
      </c>
      <c r="B901" s="77" t="s">
        <v>479</v>
      </c>
      <c r="C901" s="84" t="s">
        <v>470</v>
      </c>
      <c r="D901" s="84">
        <v>1461.83</v>
      </c>
      <c r="E901" s="100">
        <v>1754.2</v>
      </c>
    </row>
    <row r="902" spans="1:5" x14ac:dyDescent="0.2">
      <c r="A902" s="116" t="s">
        <v>480</v>
      </c>
      <c r="B902" s="77" t="s">
        <v>481</v>
      </c>
      <c r="C902" s="84" t="s">
        <v>470</v>
      </c>
      <c r="D902" s="84">
        <v>5433.82</v>
      </c>
      <c r="E902" s="100">
        <v>6520.58</v>
      </c>
    </row>
    <row r="903" spans="1:5" x14ac:dyDescent="0.2">
      <c r="A903" s="116" t="s">
        <v>482</v>
      </c>
      <c r="B903" s="77" t="s">
        <v>483</v>
      </c>
      <c r="C903" s="84" t="s">
        <v>470</v>
      </c>
      <c r="D903" s="84">
        <v>7915.06</v>
      </c>
      <c r="E903" s="100">
        <v>9498.07</v>
      </c>
    </row>
    <row r="904" spans="1:5" x14ac:dyDescent="0.2">
      <c r="A904" s="116"/>
      <c r="B904" s="77"/>
      <c r="C904" s="84"/>
      <c r="D904" s="84"/>
      <c r="E904" s="100"/>
    </row>
    <row r="905" spans="1:5" x14ac:dyDescent="0.2">
      <c r="A905" s="116" t="s">
        <v>484</v>
      </c>
      <c r="B905" s="77" t="s">
        <v>485</v>
      </c>
      <c r="C905" s="84" t="s">
        <v>467</v>
      </c>
      <c r="D905" s="84">
        <v>5518.06</v>
      </c>
      <c r="E905" s="100">
        <v>6621.67</v>
      </c>
    </row>
    <row r="906" spans="1:5" x14ac:dyDescent="0.2">
      <c r="A906" s="116" t="s">
        <v>486</v>
      </c>
      <c r="B906" s="77" t="s">
        <v>487</v>
      </c>
      <c r="C906" s="84" t="s">
        <v>467</v>
      </c>
      <c r="D906" s="84">
        <v>7455.25</v>
      </c>
      <c r="E906" s="100">
        <v>8946.2999999999993</v>
      </c>
    </row>
    <row r="907" spans="1:5" x14ac:dyDescent="0.2">
      <c r="A907" s="116" t="s">
        <v>488</v>
      </c>
      <c r="B907" s="77" t="s">
        <v>489</v>
      </c>
      <c r="C907" s="84" t="s">
        <v>490</v>
      </c>
      <c r="D907" s="84">
        <v>5283.25</v>
      </c>
      <c r="E907" s="100">
        <v>6339.9</v>
      </c>
    </row>
    <row r="908" spans="1:5" ht="25.5" x14ac:dyDescent="0.2">
      <c r="A908" s="116" t="s">
        <v>491</v>
      </c>
      <c r="B908" s="77" t="s">
        <v>492</v>
      </c>
      <c r="C908" s="84" t="s">
        <v>66</v>
      </c>
      <c r="D908" s="84">
        <v>7044.33</v>
      </c>
      <c r="E908" s="100">
        <v>8453.2000000000007</v>
      </c>
    </row>
    <row r="909" spans="1:5" ht="25.5" x14ac:dyDescent="0.2">
      <c r="A909" s="116" t="s">
        <v>493</v>
      </c>
      <c r="B909" s="77" t="s">
        <v>494</v>
      </c>
      <c r="C909" s="84" t="s">
        <v>495</v>
      </c>
      <c r="D909" s="84">
        <v>1174.05</v>
      </c>
      <c r="E909" s="100">
        <v>1408.86</v>
      </c>
    </row>
    <row r="910" spans="1:5" ht="25.5" x14ac:dyDescent="0.2">
      <c r="A910" s="116" t="s">
        <v>496</v>
      </c>
      <c r="B910" s="77" t="s">
        <v>497</v>
      </c>
      <c r="C910" s="84" t="s">
        <v>74</v>
      </c>
      <c r="D910" s="84">
        <v>3710.18</v>
      </c>
      <c r="E910" s="100">
        <v>4452.22</v>
      </c>
    </row>
    <row r="911" spans="1:5" x14ac:dyDescent="0.2">
      <c r="A911" s="116"/>
      <c r="B911" s="77"/>
      <c r="C911" s="84"/>
      <c r="D911" s="84"/>
      <c r="E911" s="100"/>
    </row>
    <row r="912" spans="1:5" ht="25.5" x14ac:dyDescent="0.2">
      <c r="A912" s="116" t="s">
        <v>498</v>
      </c>
      <c r="B912" s="77" t="s">
        <v>499</v>
      </c>
      <c r="C912" s="101" t="s">
        <v>500</v>
      </c>
      <c r="D912" s="84">
        <v>3128.86</v>
      </c>
      <c r="E912" s="100">
        <v>3754.63</v>
      </c>
    </row>
    <row r="913" spans="1:5" ht="25.5" x14ac:dyDescent="0.2">
      <c r="A913" s="116" t="s">
        <v>501</v>
      </c>
      <c r="B913" s="77" t="s">
        <v>502</v>
      </c>
      <c r="C913" s="101" t="s">
        <v>500</v>
      </c>
      <c r="D913" s="84">
        <v>2113.3000000000002</v>
      </c>
      <c r="E913" s="100">
        <v>2535.96</v>
      </c>
    </row>
    <row r="914" spans="1:5" x14ac:dyDescent="0.2">
      <c r="A914" s="116" t="s">
        <v>503</v>
      </c>
      <c r="B914" s="77" t="s">
        <v>504</v>
      </c>
      <c r="C914" s="84" t="s">
        <v>82</v>
      </c>
      <c r="D914" s="84">
        <v>1761.08</v>
      </c>
      <c r="E914" s="100">
        <v>2113.3000000000002</v>
      </c>
    </row>
    <row r="915" spans="1:5" ht="25.5" x14ac:dyDescent="0.2">
      <c r="A915" s="116" t="s">
        <v>505</v>
      </c>
      <c r="B915" s="77" t="s">
        <v>506</v>
      </c>
      <c r="C915" s="84" t="s">
        <v>507</v>
      </c>
      <c r="D915" s="84">
        <v>3898.2</v>
      </c>
      <c r="E915" s="100">
        <v>4677.84</v>
      </c>
    </row>
    <row r="916" spans="1:5" x14ac:dyDescent="0.2">
      <c r="A916" s="116"/>
      <c r="B916" s="381" t="s">
        <v>508</v>
      </c>
      <c r="C916" s="382"/>
      <c r="D916" s="84"/>
      <c r="E916" s="98"/>
    </row>
    <row r="917" spans="1:5" ht="25.5" x14ac:dyDescent="0.2">
      <c r="A917" s="116" t="s">
        <v>509</v>
      </c>
      <c r="B917" s="77" t="s">
        <v>510</v>
      </c>
      <c r="C917" s="84" t="s">
        <v>467</v>
      </c>
      <c r="D917" s="84">
        <v>3014.61</v>
      </c>
      <c r="E917" s="100">
        <v>3617.53</v>
      </c>
    </row>
    <row r="918" spans="1:5" ht="25.5" x14ac:dyDescent="0.2">
      <c r="A918" s="116" t="s">
        <v>511</v>
      </c>
      <c r="B918" s="77" t="s">
        <v>512</v>
      </c>
      <c r="C918" s="84"/>
      <c r="D918" s="84">
        <v>2728.74</v>
      </c>
      <c r="E918" s="100">
        <v>3274.49</v>
      </c>
    </row>
    <row r="919" spans="1:5" ht="25.5" x14ac:dyDescent="0.2">
      <c r="A919" s="116" t="s">
        <v>513</v>
      </c>
      <c r="B919" s="77" t="s">
        <v>514</v>
      </c>
      <c r="C919" s="84" t="s">
        <v>74</v>
      </c>
      <c r="D919" s="84">
        <v>1879.83</v>
      </c>
      <c r="E919" s="100">
        <v>2255.8000000000002</v>
      </c>
    </row>
    <row r="920" spans="1:5" x14ac:dyDescent="0.2">
      <c r="A920" s="116"/>
      <c r="B920" s="77"/>
      <c r="C920" s="84"/>
      <c r="D920" s="84"/>
      <c r="E920" s="100"/>
    </row>
    <row r="921" spans="1:5" ht="25.5" x14ac:dyDescent="0.2">
      <c r="A921" s="116" t="s">
        <v>515</v>
      </c>
      <c r="B921" s="77" t="s">
        <v>516</v>
      </c>
      <c r="C921" s="84" t="s">
        <v>66</v>
      </c>
      <c r="D921" s="84">
        <v>234.81</v>
      </c>
      <c r="E921" s="100">
        <v>281.77</v>
      </c>
    </row>
    <row r="922" spans="1:5" x14ac:dyDescent="0.2">
      <c r="A922" s="116" t="s">
        <v>517</v>
      </c>
      <c r="B922" s="77" t="s">
        <v>518</v>
      </c>
      <c r="C922" s="84" t="s">
        <v>519</v>
      </c>
      <c r="D922" s="84">
        <v>909.58</v>
      </c>
      <c r="E922" s="100">
        <v>1091.5</v>
      </c>
    </row>
    <row r="923" spans="1:5" ht="25.5" x14ac:dyDescent="0.2">
      <c r="A923" s="116" t="s">
        <v>520</v>
      </c>
      <c r="B923" s="77" t="s">
        <v>521</v>
      </c>
      <c r="C923" s="84" t="s">
        <v>522</v>
      </c>
      <c r="D923" s="84">
        <v>5197.6099999999997</v>
      </c>
      <c r="E923" s="100">
        <v>6237.13</v>
      </c>
    </row>
    <row r="924" spans="1:5" ht="25.5" x14ac:dyDescent="0.2">
      <c r="A924" s="116" t="s">
        <v>523</v>
      </c>
      <c r="B924" s="77" t="s">
        <v>524</v>
      </c>
      <c r="C924" s="84" t="s">
        <v>304</v>
      </c>
      <c r="D924" s="84">
        <v>1871.14</v>
      </c>
      <c r="E924" s="100">
        <v>2245.37</v>
      </c>
    </row>
    <row r="925" spans="1:5" ht="38.25" x14ac:dyDescent="0.2">
      <c r="A925" s="116" t="s">
        <v>525</v>
      </c>
      <c r="B925" s="77" t="s">
        <v>526</v>
      </c>
      <c r="C925" s="84"/>
      <c r="D925" s="84">
        <v>1156.6500000000001</v>
      </c>
      <c r="E925" s="100">
        <v>1387.98</v>
      </c>
    </row>
    <row r="926" spans="1:5" x14ac:dyDescent="0.2">
      <c r="A926" s="116"/>
      <c r="B926" s="77"/>
      <c r="C926" s="84"/>
      <c r="D926" s="84"/>
      <c r="E926" s="100"/>
    </row>
    <row r="927" spans="1:5" x14ac:dyDescent="0.2">
      <c r="A927" s="116"/>
      <c r="B927" s="381" t="s">
        <v>527</v>
      </c>
      <c r="C927" s="382"/>
      <c r="D927" s="84"/>
      <c r="E927" s="98"/>
    </row>
    <row r="928" spans="1:5" ht="38.25" x14ac:dyDescent="0.2">
      <c r="A928" s="116" t="s">
        <v>528</v>
      </c>
      <c r="B928" s="77" t="s">
        <v>529</v>
      </c>
      <c r="C928" s="84" t="s">
        <v>507</v>
      </c>
      <c r="D928" s="84">
        <v>2995.12</v>
      </c>
      <c r="E928" s="100">
        <v>3594.14</v>
      </c>
    </row>
    <row r="929" spans="1:5" ht="38.25" x14ac:dyDescent="0.2">
      <c r="A929" s="116" t="s">
        <v>530</v>
      </c>
      <c r="B929" s="77" t="s">
        <v>531</v>
      </c>
      <c r="C929" s="84" t="s">
        <v>507</v>
      </c>
      <c r="D929" s="84">
        <v>3560.36</v>
      </c>
      <c r="E929" s="100">
        <v>4272.43</v>
      </c>
    </row>
    <row r="930" spans="1:5" x14ac:dyDescent="0.2">
      <c r="A930" s="116" t="s">
        <v>532</v>
      </c>
      <c r="B930" s="77" t="s">
        <v>533</v>
      </c>
      <c r="C930" s="84" t="s">
        <v>507</v>
      </c>
      <c r="D930" s="84">
        <v>1780.18</v>
      </c>
      <c r="E930" s="100">
        <v>2136.2199999999998</v>
      </c>
    </row>
    <row r="931" spans="1:5" ht="25.5" x14ac:dyDescent="0.2">
      <c r="A931" s="116" t="s">
        <v>534</v>
      </c>
      <c r="B931" s="77" t="s">
        <v>535</v>
      </c>
      <c r="C931" s="84" t="s">
        <v>66</v>
      </c>
      <c r="D931" s="84">
        <v>1762.23</v>
      </c>
      <c r="E931" s="100">
        <v>2114.6799999999998</v>
      </c>
    </row>
    <row r="932" spans="1:5" x14ac:dyDescent="0.2">
      <c r="A932" s="116"/>
      <c r="B932" s="77" t="s">
        <v>536</v>
      </c>
      <c r="C932" s="84"/>
      <c r="D932" s="84"/>
      <c r="E932" s="100"/>
    </row>
    <row r="933" spans="1:5" ht="25.5" x14ac:dyDescent="0.2">
      <c r="A933" s="116" t="s">
        <v>537</v>
      </c>
      <c r="B933" s="77" t="s">
        <v>538</v>
      </c>
      <c r="C933" s="84" t="s">
        <v>66</v>
      </c>
      <c r="D933" s="84">
        <v>4066.68</v>
      </c>
      <c r="E933" s="100">
        <v>4880.0200000000004</v>
      </c>
    </row>
    <row r="934" spans="1:5" x14ac:dyDescent="0.2">
      <c r="A934" s="116"/>
      <c r="B934" s="77"/>
      <c r="C934" s="84"/>
      <c r="D934" s="84"/>
      <c r="E934" s="100"/>
    </row>
    <row r="935" spans="1:5" ht="38.25" x14ac:dyDescent="0.2">
      <c r="A935" s="116" t="s">
        <v>539</v>
      </c>
      <c r="B935" s="77" t="s">
        <v>540</v>
      </c>
      <c r="C935" s="101" t="s">
        <v>541</v>
      </c>
      <c r="D935" s="84">
        <v>3091.82</v>
      </c>
      <c r="E935" s="100">
        <v>3710.18</v>
      </c>
    </row>
    <row r="936" spans="1:5" x14ac:dyDescent="0.2">
      <c r="A936" s="116"/>
      <c r="B936" s="77"/>
      <c r="C936" s="101"/>
      <c r="D936" s="84"/>
      <c r="E936" s="100"/>
    </row>
    <row r="937" spans="1:5" ht="38.25" x14ac:dyDescent="0.2">
      <c r="A937" s="116" t="s">
        <v>542</v>
      </c>
      <c r="B937" s="77" t="s">
        <v>543</v>
      </c>
      <c r="C937" s="101" t="s">
        <v>541</v>
      </c>
      <c r="D937" s="84">
        <v>10325.370000000001</v>
      </c>
      <c r="E937" s="100">
        <v>12390.44</v>
      </c>
    </row>
    <row r="938" spans="1:5" x14ac:dyDescent="0.2">
      <c r="A938" s="116"/>
      <c r="B938" s="77"/>
      <c r="C938" s="101"/>
      <c r="D938" s="84"/>
      <c r="E938" s="100"/>
    </row>
    <row r="939" spans="1:5" ht="38.25" x14ac:dyDescent="0.2">
      <c r="A939" s="116" t="s">
        <v>544</v>
      </c>
      <c r="B939" s="77" t="s">
        <v>545</v>
      </c>
      <c r="C939" s="101" t="s">
        <v>541</v>
      </c>
      <c r="D939" s="84">
        <v>4946.91</v>
      </c>
      <c r="E939" s="100">
        <v>5936.29</v>
      </c>
    </row>
    <row r="940" spans="1:5" x14ac:dyDescent="0.2">
      <c r="A940" s="116"/>
      <c r="B940" s="77"/>
      <c r="C940" s="101"/>
      <c r="D940" s="84"/>
      <c r="E940" s="100"/>
    </row>
    <row r="941" spans="1:5" ht="38.25" x14ac:dyDescent="0.2">
      <c r="A941" s="116" t="s">
        <v>546</v>
      </c>
      <c r="B941" s="77" t="s">
        <v>547</v>
      </c>
      <c r="C941" s="101" t="s">
        <v>541</v>
      </c>
      <c r="D941" s="84">
        <v>3710.18</v>
      </c>
      <c r="E941" s="100">
        <v>4452.22</v>
      </c>
    </row>
    <row r="942" spans="1:5" x14ac:dyDescent="0.2">
      <c r="A942" s="116"/>
      <c r="B942" s="77"/>
      <c r="C942" s="101"/>
      <c r="D942" s="84"/>
      <c r="E942" s="100"/>
    </row>
    <row r="943" spans="1:5" x14ac:dyDescent="0.2">
      <c r="A943" s="116" t="s">
        <v>548</v>
      </c>
      <c r="B943" s="77" t="s">
        <v>549</v>
      </c>
      <c r="C943" s="101" t="s">
        <v>550</v>
      </c>
      <c r="D943" s="84">
        <v>2348.11</v>
      </c>
      <c r="E943" s="100">
        <v>2817.73</v>
      </c>
    </row>
    <row r="944" spans="1:5" ht="25.5" x14ac:dyDescent="0.2">
      <c r="A944" s="116" t="s">
        <v>551</v>
      </c>
      <c r="B944" s="77" t="s">
        <v>552</v>
      </c>
      <c r="C944" s="101" t="s">
        <v>553</v>
      </c>
      <c r="D944" s="84">
        <v>1761.08</v>
      </c>
      <c r="E944" s="100">
        <v>2113.3000000000002</v>
      </c>
    </row>
    <row r="945" spans="1:5" ht="25.5" x14ac:dyDescent="0.2">
      <c r="A945" s="116" t="s">
        <v>554</v>
      </c>
      <c r="B945" s="77" t="s">
        <v>555</v>
      </c>
      <c r="C945" s="101" t="s">
        <v>556</v>
      </c>
      <c r="D945" s="84">
        <v>1780.89</v>
      </c>
      <c r="E945" s="100">
        <v>2137.0700000000002</v>
      </c>
    </row>
    <row r="946" spans="1:5" x14ac:dyDescent="0.2">
      <c r="A946" s="116"/>
      <c r="B946" s="77"/>
      <c r="C946" s="101"/>
      <c r="D946" s="84"/>
      <c r="E946" s="100"/>
    </row>
    <row r="947" spans="1:5" ht="38.25" x14ac:dyDescent="0.2">
      <c r="A947" s="116" t="s">
        <v>557</v>
      </c>
      <c r="B947" s="77" t="s">
        <v>558</v>
      </c>
      <c r="C947" s="101" t="s">
        <v>559</v>
      </c>
      <c r="D947" s="84">
        <v>4025.25</v>
      </c>
      <c r="E947" s="100">
        <v>4830.3</v>
      </c>
    </row>
    <row r="948" spans="1:5" x14ac:dyDescent="0.2">
      <c r="A948" s="116"/>
      <c r="B948" s="77"/>
      <c r="C948" s="101"/>
      <c r="D948" s="84"/>
      <c r="E948" s="100"/>
    </row>
    <row r="949" spans="1:5" x14ac:dyDescent="0.2">
      <c r="A949" s="116"/>
      <c r="B949" s="381" t="s">
        <v>560</v>
      </c>
      <c r="C949" s="382"/>
      <c r="D949" s="84"/>
      <c r="E949" s="98"/>
    </row>
    <row r="950" spans="1:5" ht="38.25" x14ac:dyDescent="0.2">
      <c r="A950" s="116" t="s">
        <v>561</v>
      </c>
      <c r="B950" s="77" t="s">
        <v>562</v>
      </c>
      <c r="C950" s="84" t="s">
        <v>559</v>
      </c>
      <c r="D950" s="84">
        <v>4699.58</v>
      </c>
      <c r="E950" s="100">
        <v>5639.5</v>
      </c>
    </row>
    <row r="951" spans="1:5" x14ac:dyDescent="0.2">
      <c r="A951" s="116"/>
      <c r="B951" s="77"/>
      <c r="C951" s="84"/>
      <c r="D951" s="84"/>
      <c r="E951" s="100"/>
    </row>
    <row r="952" spans="1:5" ht="38.25" x14ac:dyDescent="0.2">
      <c r="A952" s="116" t="s">
        <v>563</v>
      </c>
      <c r="B952" s="77" t="s">
        <v>564</v>
      </c>
      <c r="C952" s="84" t="s">
        <v>559</v>
      </c>
      <c r="D952" s="84">
        <v>6067.81</v>
      </c>
      <c r="E952" s="100">
        <v>7281.37</v>
      </c>
    </row>
    <row r="953" spans="1:5" x14ac:dyDescent="0.2">
      <c r="A953" s="116"/>
      <c r="B953" s="77"/>
      <c r="C953" s="84"/>
      <c r="D953" s="84"/>
      <c r="E953" s="100"/>
    </row>
    <row r="954" spans="1:5" x14ac:dyDescent="0.2">
      <c r="A954" s="116"/>
      <c r="B954" s="381" t="s">
        <v>565</v>
      </c>
      <c r="C954" s="382"/>
      <c r="D954" s="84"/>
      <c r="E954" s="98"/>
    </row>
    <row r="955" spans="1:5" ht="38.25" x14ac:dyDescent="0.2">
      <c r="A955" s="116" t="s">
        <v>566</v>
      </c>
      <c r="B955" s="77" t="s">
        <v>567</v>
      </c>
      <c r="C955" s="84" t="s">
        <v>559</v>
      </c>
      <c r="D955" s="84">
        <v>7067.21</v>
      </c>
      <c r="E955" s="100">
        <v>8480.65</v>
      </c>
    </row>
    <row r="956" spans="1:5" x14ac:dyDescent="0.2">
      <c r="A956" s="116"/>
      <c r="B956" s="77"/>
      <c r="C956" s="84"/>
      <c r="D956" s="84"/>
      <c r="E956" s="100"/>
    </row>
    <row r="957" spans="1:5" ht="38.25" x14ac:dyDescent="0.2">
      <c r="A957" s="116" t="s">
        <v>568</v>
      </c>
      <c r="B957" s="77" t="s">
        <v>569</v>
      </c>
      <c r="C957" s="84" t="s">
        <v>559</v>
      </c>
      <c r="D957" s="84">
        <v>11219.49</v>
      </c>
      <c r="E957" s="100">
        <v>13463.39</v>
      </c>
    </row>
    <row r="958" spans="1:5" x14ac:dyDescent="0.2">
      <c r="A958" s="116"/>
      <c r="B958" s="77"/>
      <c r="C958" s="84"/>
      <c r="D958" s="84"/>
      <c r="E958" s="100"/>
    </row>
    <row r="959" spans="1:5" ht="38.25" x14ac:dyDescent="0.2">
      <c r="A959" s="116" t="s">
        <v>570</v>
      </c>
      <c r="B959" s="77" t="s">
        <v>571</v>
      </c>
      <c r="C959" s="84" t="s">
        <v>559</v>
      </c>
      <c r="D959" s="84">
        <v>13622.82</v>
      </c>
      <c r="E959" s="100">
        <v>16347.38</v>
      </c>
    </row>
    <row r="960" spans="1:5" x14ac:dyDescent="0.2">
      <c r="A960" s="116"/>
      <c r="B960" s="77"/>
      <c r="C960" s="84"/>
      <c r="D960" s="84"/>
      <c r="E960" s="100"/>
    </row>
    <row r="961" spans="1:5" ht="38.25" x14ac:dyDescent="0.2">
      <c r="A961" s="116" t="s">
        <v>572</v>
      </c>
      <c r="B961" s="77" t="s">
        <v>573</v>
      </c>
      <c r="C961" s="84" t="s">
        <v>559</v>
      </c>
      <c r="D961" s="84">
        <v>19631.14</v>
      </c>
      <c r="E961" s="100">
        <v>23557.37</v>
      </c>
    </row>
    <row r="962" spans="1:5" x14ac:dyDescent="0.2">
      <c r="A962" s="116"/>
      <c r="B962" s="77"/>
      <c r="C962" s="84"/>
      <c r="D962" s="84"/>
      <c r="E962" s="100"/>
    </row>
    <row r="963" spans="1:5" ht="38.25" x14ac:dyDescent="0.2">
      <c r="A963" s="116" t="s">
        <v>574</v>
      </c>
      <c r="B963" s="77" t="s">
        <v>575</v>
      </c>
      <c r="C963" s="84" t="s">
        <v>559</v>
      </c>
      <c r="D963" s="84">
        <v>28256.94</v>
      </c>
      <c r="E963" s="100">
        <v>33908.33</v>
      </c>
    </row>
    <row r="964" spans="1:5" x14ac:dyDescent="0.2">
      <c r="A964" s="116"/>
      <c r="B964" s="77"/>
      <c r="C964" s="84"/>
      <c r="D964" s="84"/>
      <c r="E964" s="100"/>
    </row>
    <row r="965" spans="1:5" ht="38.25" x14ac:dyDescent="0.2">
      <c r="A965" s="116" t="s">
        <v>576</v>
      </c>
      <c r="B965" s="77" t="s">
        <v>577</v>
      </c>
      <c r="C965" s="84" t="s">
        <v>559</v>
      </c>
      <c r="D965" s="84">
        <v>40690</v>
      </c>
      <c r="E965" s="100">
        <v>48828</v>
      </c>
    </row>
    <row r="966" spans="1:5" x14ac:dyDescent="0.2">
      <c r="A966" s="116"/>
      <c r="B966" s="77"/>
      <c r="C966" s="84"/>
      <c r="D966" s="84"/>
      <c r="E966" s="100"/>
    </row>
    <row r="967" spans="1:5" ht="38.25" x14ac:dyDescent="0.2">
      <c r="A967" s="116" t="s">
        <v>578</v>
      </c>
      <c r="B967" s="77" t="s">
        <v>579</v>
      </c>
      <c r="C967" s="84" t="s">
        <v>559</v>
      </c>
      <c r="D967" s="84">
        <v>3628.79</v>
      </c>
      <c r="E967" s="100">
        <v>4354.55</v>
      </c>
    </row>
    <row r="968" spans="1:5" x14ac:dyDescent="0.2">
      <c r="A968" s="116"/>
      <c r="B968" s="77"/>
      <c r="C968" s="84"/>
      <c r="D968" s="84"/>
      <c r="E968" s="100"/>
    </row>
    <row r="969" spans="1:5" x14ac:dyDescent="0.2">
      <c r="A969" s="116"/>
      <c r="B969" s="381" t="s">
        <v>580</v>
      </c>
      <c r="C969" s="382"/>
      <c r="D969" s="84"/>
      <c r="E969" s="98"/>
    </row>
    <row r="970" spans="1:5" x14ac:dyDescent="0.2">
      <c r="A970" s="116" t="s">
        <v>581</v>
      </c>
      <c r="B970" s="77" t="s">
        <v>582</v>
      </c>
      <c r="C970" s="84" t="s">
        <v>559</v>
      </c>
      <c r="D970" s="84">
        <v>4328.55</v>
      </c>
      <c r="E970" s="100">
        <v>5194.26</v>
      </c>
    </row>
    <row r="971" spans="1:5" x14ac:dyDescent="0.2">
      <c r="A971" s="116"/>
      <c r="B971" s="77"/>
      <c r="C971" s="84"/>
      <c r="D971" s="84"/>
      <c r="E971" s="100"/>
    </row>
    <row r="972" spans="1:5" ht="38.25" x14ac:dyDescent="0.2">
      <c r="A972" s="116" t="s">
        <v>583</v>
      </c>
      <c r="B972" s="77" t="s">
        <v>584</v>
      </c>
      <c r="C972" s="84" t="s">
        <v>559</v>
      </c>
      <c r="D972" s="84">
        <v>5688.95</v>
      </c>
      <c r="E972" s="100">
        <v>6826.74</v>
      </c>
    </row>
    <row r="973" spans="1:5" x14ac:dyDescent="0.2">
      <c r="A973" s="116"/>
      <c r="B973" s="77"/>
      <c r="C973" s="84"/>
      <c r="D973" s="84"/>
      <c r="E973" s="100"/>
    </row>
    <row r="974" spans="1:5" x14ac:dyDescent="0.2">
      <c r="A974" s="116"/>
      <c r="B974" s="381" t="s">
        <v>585</v>
      </c>
      <c r="C974" s="382"/>
      <c r="D974" s="84"/>
      <c r="E974" s="98"/>
    </row>
    <row r="975" spans="1:5" ht="25.5" x14ac:dyDescent="0.2">
      <c r="A975" s="116" t="s">
        <v>586</v>
      </c>
      <c r="B975" s="77" t="s">
        <v>587</v>
      </c>
      <c r="C975" s="84" t="s">
        <v>559</v>
      </c>
      <c r="D975" s="84">
        <v>6616.5</v>
      </c>
      <c r="E975" s="100">
        <v>7939.8</v>
      </c>
    </row>
    <row r="976" spans="1:5" x14ac:dyDescent="0.2">
      <c r="A976" s="116"/>
      <c r="B976" s="77"/>
      <c r="C976" s="84"/>
      <c r="D976" s="84"/>
      <c r="E976" s="100"/>
    </row>
    <row r="977" spans="1:5" ht="25.5" x14ac:dyDescent="0.2">
      <c r="A977" s="116" t="s">
        <v>588</v>
      </c>
      <c r="B977" s="77" t="s">
        <v>589</v>
      </c>
      <c r="C977" s="84" t="s">
        <v>559</v>
      </c>
      <c r="D977" s="84">
        <v>10512.19</v>
      </c>
      <c r="E977" s="100">
        <v>12614.63</v>
      </c>
    </row>
    <row r="978" spans="1:5" x14ac:dyDescent="0.2">
      <c r="A978" s="116"/>
      <c r="B978" s="77"/>
      <c r="C978" s="84"/>
      <c r="D978" s="84"/>
      <c r="E978" s="100"/>
    </row>
    <row r="979" spans="1:5" ht="25.5" x14ac:dyDescent="0.2">
      <c r="A979" s="116" t="s">
        <v>590</v>
      </c>
      <c r="B979" s="77" t="s">
        <v>591</v>
      </c>
      <c r="C979" s="84" t="s">
        <v>559</v>
      </c>
      <c r="D979" s="84">
        <v>12738.3</v>
      </c>
      <c r="E979" s="100">
        <v>15285.96</v>
      </c>
    </row>
    <row r="980" spans="1:5" x14ac:dyDescent="0.2">
      <c r="A980" s="116"/>
      <c r="B980" s="77"/>
      <c r="C980" s="84"/>
      <c r="D980" s="84"/>
      <c r="E980" s="100"/>
    </row>
    <row r="981" spans="1:5" ht="38.25" x14ac:dyDescent="0.2">
      <c r="A981" s="116" t="s">
        <v>592</v>
      </c>
      <c r="B981" s="77" t="s">
        <v>593</v>
      </c>
      <c r="C981" s="84" t="s">
        <v>559</v>
      </c>
      <c r="D981" s="84">
        <v>3920.43</v>
      </c>
      <c r="E981" s="100">
        <v>4704.5200000000004</v>
      </c>
    </row>
    <row r="982" spans="1:5" x14ac:dyDescent="0.2">
      <c r="A982" s="116"/>
      <c r="B982" s="77"/>
      <c r="C982" s="84"/>
      <c r="D982" s="84"/>
      <c r="E982" s="100"/>
    </row>
    <row r="983" spans="1:5" x14ac:dyDescent="0.2">
      <c r="A983" s="116"/>
      <c r="B983" s="381" t="s">
        <v>594</v>
      </c>
      <c r="C983" s="382"/>
      <c r="D983" s="84"/>
      <c r="E983" s="98"/>
    </row>
    <row r="984" spans="1:5" ht="38.25" x14ac:dyDescent="0.2">
      <c r="A984" s="116" t="s">
        <v>595</v>
      </c>
      <c r="B984" s="77" t="s">
        <v>596</v>
      </c>
      <c r="C984" s="84" t="s">
        <v>559</v>
      </c>
      <c r="D984" s="84">
        <v>10566.49</v>
      </c>
      <c r="E984" s="100">
        <v>12679.79</v>
      </c>
    </row>
    <row r="985" spans="1:5" x14ac:dyDescent="0.2">
      <c r="A985" s="116"/>
      <c r="B985" s="381" t="s">
        <v>597</v>
      </c>
      <c r="C985" s="382"/>
      <c r="D985" s="84"/>
      <c r="E985" s="98"/>
    </row>
    <row r="986" spans="1:5" x14ac:dyDescent="0.2">
      <c r="A986" s="116" t="s">
        <v>598</v>
      </c>
      <c r="B986" s="77" t="s">
        <v>599</v>
      </c>
      <c r="C986" s="84" t="s">
        <v>559</v>
      </c>
      <c r="D986" s="84">
        <v>14088.66</v>
      </c>
      <c r="E986" s="100">
        <v>16906.39</v>
      </c>
    </row>
    <row r="987" spans="1:5" ht="25.5" x14ac:dyDescent="0.2">
      <c r="A987" s="116" t="s">
        <v>600</v>
      </c>
      <c r="B987" s="77" t="s">
        <v>601</v>
      </c>
      <c r="C987" s="84" t="s">
        <v>519</v>
      </c>
      <c r="D987" s="84">
        <v>3321.12</v>
      </c>
      <c r="E987" s="100">
        <v>3985.34</v>
      </c>
    </row>
    <row r="988" spans="1:5" x14ac:dyDescent="0.2">
      <c r="A988" s="116"/>
      <c r="B988" s="77" t="s">
        <v>602</v>
      </c>
      <c r="C988" s="84"/>
      <c r="D988" s="84"/>
      <c r="E988" s="100"/>
    </row>
    <row r="989" spans="1:5" ht="25.5" x14ac:dyDescent="0.2">
      <c r="A989" s="116" t="s">
        <v>603</v>
      </c>
      <c r="B989" s="77" t="s">
        <v>604</v>
      </c>
      <c r="C989" s="84" t="s">
        <v>519</v>
      </c>
      <c r="D989" s="84">
        <v>4405.57</v>
      </c>
      <c r="E989" s="100">
        <v>5286.68</v>
      </c>
    </row>
    <row r="990" spans="1:5" x14ac:dyDescent="0.2">
      <c r="A990" s="116"/>
      <c r="B990" s="77"/>
      <c r="C990" s="84"/>
      <c r="D990" s="84"/>
      <c r="E990" s="100"/>
    </row>
    <row r="991" spans="1:5" x14ac:dyDescent="0.2">
      <c r="A991" s="116" t="s">
        <v>605</v>
      </c>
      <c r="B991" s="77" t="s">
        <v>606</v>
      </c>
      <c r="C991" s="84" t="s">
        <v>607</v>
      </c>
      <c r="D991" s="84">
        <v>680.2</v>
      </c>
      <c r="E991" s="100">
        <v>816.24</v>
      </c>
    </row>
    <row r="992" spans="1:5" x14ac:dyDescent="0.2">
      <c r="A992" s="116"/>
      <c r="B992" s="77"/>
      <c r="C992" s="84"/>
      <c r="D992" s="84"/>
      <c r="E992" s="100"/>
    </row>
    <row r="993" spans="1:5" ht="25.5" x14ac:dyDescent="0.2">
      <c r="A993" s="116" t="s">
        <v>608</v>
      </c>
      <c r="B993" s="77" t="s">
        <v>609</v>
      </c>
      <c r="C993" s="84" t="s">
        <v>610</v>
      </c>
      <c r="D993" s="84">
        <v>10860.01</v>
      </c>
      <c r="E993" s="100">
        <v>13032.01</v>
      </c>
    </row>
    <row r="994" spans="1:5" x14ac:dyDescent="0.2">
      <c r="A994" s="116" t="s">
        <v>611</v>
      </c>
      <c r="B994" s="77" t="s">
        <v>612</v>
      </c>
      <c r="C994" s="84" t="s">
        <v>610</v>
      </c>
      <c r="D994" s="84">
        <v>8218.3799999999992</v>
      </c>
      <c r="E994" s="100">
        <v>9862.06</v>
      </c>
    </row>
    <row r="995" spans="1:5" ht="25.5" x14ac:dyDescent="0.2">
      <c r="A995" s="116" t="s">
        <v>613</v>
      </c>
      <c r="B995" s="77" t="s">
        <v>614</v>
      </c>
      <c r="C995" s="84" t="s">
        <v>610</v>
      </c>
      <c r="D995" s="84">
        <v>5870.27</v>
      </c>
      <c r="E995" s="100">
        <v>7044.32</v>
      </c>
    </row>
    <row r="996" spans="1:5" ht="25.5" x14ac:dyDescent="0.2">
      <c r="A996" s="116" t="s">
        <v>615</v>
      </c>
      <c r="B996" s="77" t="s">
        <v>616</v>
      </c>
      <c r="C996" s="84" t="s">
        <v>610</v>
      </c>
      <c r="D996" s="84">
        <v>3522.16</v>
      </c>
      <c r="E996" s="100">
        <v>4226.59</v>
      </c>
    </row>
    <row r="997" spans="1:5" x14ac:dyDescent="0.2">
      <c r="A997" s="116" t="s">
        <v>617</v>
      </c>
      <c r="B997" s="77" t="s">
        <v>618</v>
      </c>
      <c r="C997" s="84" t="s">
        <v>610</v>
      </c>
      <c r="D997" s="84">
        <v>2935.14</v>
      </c>
      <c r="E997" s="100">
        <v>3522.17</v>
      </c>
    </row>
    <row r="998" spans="1:5" ht="25.5" x14ac:dyDescent="0.2">
      <c r="A998" s="116" t="s">
        <v>619</v>
      </c>
      <c r="B998" s="77" t="s">
        <v>620</v>
      </c>
      <c r="C998" s="84" t="s">
        <v>621</v>
      </c>
      <c r="D998" s="84">
        <v>3795.57</v>
      </c>
      <c r="E998" s="100">
        <v>4554.68</v>
      </c>
    </row>
    <row r="999" spans="1:5" x14ac:dyDescent="0.2">
      <c r="A999" s="116"/>
      <c r="B999" s="77"/>
      <c r="C999" s="84"/>
      <c r="D999" s="84"/>
      <c r="E999" s="100"/>
    </row>
    <row r="1000" spans="1:5" x14ac:dyDescent="0.2">
      <c r="A1000" s="116" t="s">
        <v>622</v>
      </c>
      <c r="B1000" s="77" t="s">
        <v>623</v>
      </c>
      <c r="C1000" s="84"/>
      <c r="D1000" s="84">
        <v>2711.12</v>
      </c>
      <c r="E1000" s="100">
        <v>3253.34</v>
      </c>
    </row>
    <row r="1001" spans="1:5" x14ac:dyDescent="0.2">
      <c r="A1001" s="116"/>
      <c r="B1001" s="77"/>
      <c r="C1001" s="84"/>
      <c r="D1001" s="84"/>
      <c r="E1001" s="100"/>
    </row>
    <row r="1002" spans="1:5" ht="25.5" x14ac:dyDescent="0.2">
      <c r="A1002" s="116" t="s">
        <v>624</v>
      </c>
      <c r="B1002" s="77" t="s">
        <v>625</v>
      </c>
      <c r="C1002" s="84"/>
      <c r="D1002" s="84">
        <v>4198.38</v>
      </c>
      <c r="E1002" s="100">
        <v>5038.0600000000004</v>
      </c>
    </row>
    <row r="1003" spans="1:5" x14ac:dyDescent="0.2">
      <c r="A1003" s="116"/>
      <c r="B1003" s="77"/>
      <c r="C1003" s="84"/>
      <c r="D1003" s="84"/>
      <c r="E1003" s="100"/>
    </row>
    <row r="1004" spans="1:5" x14ac:dyDescent="0.2">
      <c r="A1004" s="116" t="s">
        <v>626</v>
      </c>
      <c r="B1004" s="77" t="s">
        <v>627</v>
      </c>
      <c r="C1004" s="84"/>
      <c r="D1004" s="84">
        <v>3185.57</v>
      </c>
      <c r="E1004" s="100">
        <v>3822.68</v>
      </c>
    </row>
    <row r="1005" spans="1:5" x14ac:dyDescent="0.2">
      <c r="A1005" s="116"/>
      <c r="B1005" s="77"/>
      <c r="C1005" s="84"/>
      <c r="D1005" s="84"/>
      <c r="E1005" s="100"/>
    </row>
    <row r="1006" spans="1:5" x14ac:dyDescent="0.2">
      <c r="A1006" s="116" t="s">
        <v>628</v>
      </c>
      <c r="B1006" s="77" t="s">
        <v>629</v>
      </c>
      <c r="C1006" s="84" t="s">
        <v>86</v>
      </c>
      <c r="D1006" s="84">
        <v>769.01</v>
      </c>
      <c r="E1006" s="100">
        <v>922.81</v>
      </c>
    </row>
    <row r="1007" spans="1:5" x14ac:dyDescent="0.2">
      <c r="A1007" s="116" t="s">
        <v>630</v>
      </c>
      <c r="B1007" s="77" t="s">
        <v>631</v>
      </c>
      <c r="C1007" s="84" t="s">
        <v>388</v>
      </c>
      <c r="D1007" s="84">
        <v>4562.32</v>
      </c>
      <c r="E1007" s="100">
        <v>5474.78</v>
      </c>
    </row>
    <row r="1008" spans="1:5" x14ac:dyDescent="0.2">
      <c r="A1008" s="116"/>
      <c r="B1008" s="77"/>
      <c r="C1008" s="84"/>
      <c r="D1008" s="84"/>
      <c r="E1008" s="100"/>
    </row>
    <row r="1009" spans="1:5" x14ac:dyDescent="0.2">
      <c r="A1009" s="116" t="s">
        <v>632</v>
      </c>
      <c r="B1009" s="77" t="s">
        <v>633</v>
      </c>
      <c r="C1009" s="84" t="s">
        <v>132</v>
      </c>
      <c r="D1009" s="84">
        <v>763.14</v>
      </c>
      <c r="E1009" s="100">
        <v>915.77</v>
      </c>
    </row>
    <row r="1010" spans="1:5" ht="13.5" thickBot="1" x14ac:dyDescent="0.25">
      <c r="A1010" s="117" t="s">
        <v>634</v>
      </c>
      <c r="B1010" s="103" t="s">
        <v>635</v>
      </c>
      <c r="C1010" s="104"/>
      <c r="D1010" s="104">
        <v>1174.05</v>
      </c>
      <c r="E1010" s="106">
        <v>1408.86</v>
      </c>
    </row>
    <row r="1011" spans="1:5" x14ac:dyDescent="0.2">
      <c r="A1011" s="74"/>
      <c r="B1011" s="83"/>
      <c r="C1011" s="107"/>
      <c r="D1011" s="107"/>
      <c r="E1011" s="70"/>
    </row>
    <row r="1012" spans="1:5" x14ac:dyDescent="0.2">
      <c r="A1012" s="74"/>
      <c r="B1012" s="387" t="s">
        <v>636</v>
      </c>
      <c r="C1012" s="387"/>
      <c r="D1012" s="81"/>
      <c r="E1012" s="70"/>
    </row>
    <row r="1013" spans="1:5" ht="13.5" thickBot="1" x14ac:dyDescent="0.25">
      <c r="A1013" s="74"/>
      <c r="B1013" s="81"/>
      <c r="C1013" s="81"/>
      <c r="D1013" s="81"/>
      <c r="E1013" s="70"/>
    </row>
    <row r="1014" spans="1:5" ht="38.25" x14ac:dyDescent="0.2">
      <c r="A1014" s="122" t="s">
        <v>637</v>
      </c>
      <c r="B1014" s="92" t="s">
        <v>638</v>
      </c>
      <c r="C1014" s="108" t="s">
        <v>639</v>
      </c>
      <c r="D1014" s="93">
        <v>944.47</v>
      </c>
      <c r="E1014" s="110">
        <v>1133.3599999999999</v>
      </c>
    </row>
    <row r="1015" spans="1:5" ht="25.5" x14ac:dyDescent="0.2">
      <c r="A1015" s="116" t="s">
        <v>640</v>
      </c>
      <c r="B1015" s="77" t="s">
        <v>641</v>
      </c>
      <c r="C1015" s="101" t="s">
        <v>639</v>
      </c>
      <c r="D1015" s="84">
        <v>1020.9</v>
      </c>
      <c r="E1015" s="100">
        <v>1225.08</v>
      </c>
    </row>
    <row r="1016" spans="1:5" ht="51" x14ac:dyDescent="0.2">
      <c r="A1016" s="116" t="s">
        <v>642</v>
      </c>
      <c r="B1016" s="77" t="s">
        <v>643</v>
      </c>
      <c r="C1016" s="101" t="s">
        <v>639</v>
      </c>
      <c r="D1016" s="84">
        <v>944.47</v>
      </c>
      <c r="E1016" s="100">
        <v>1133.3599999999999</v>
      </c>
    </row>
    <row r="1017" spans="1:5" ht="51" x14ac:dyDescent="0.2">
      <c r="A1017" s="116" t="s">
        <v>644</v>
      </c>
      <c r="B1017" s="77" t="s">
        <v>645</v>
      </c>
      <c r="C1017" s="84"/>
      <c r="D1017" s="84">
        <v>2183.7399999999998</v>
      </c>
      <c r="E1017" s="100">
        <v>2620.4899999999998</v>
      </c>
    </row>
    <row r="1018" spans="1:5" x14ac:dyDescent="0.2">
      <c r="A1018" s="116"/>
      <c r="B1018" s="77" t="s">
        <v>646</v>
      </c>
      <c r="C1018" s="84" t="s">
        <v>647</v>
      </c>
      <c r="D1018" s="84">
        <v>2358.44</v>
      </c>
      <c r="E1018" s="100">
        <v>2830.13</v>
      </c>
    </row>
    <row r="1019" spans="1:5" x14ac:dyDescent="0.2">
      <c r="A1019" s="116"/>
      <c r="B1019" s="77" t="s">
        <v>648</v>
      </c>
      <c r="C1019" s="84"/>
      <c r="D1019" s="84">
        <v>3384.8</v>
      </c>
      <c r="E1019" s="100">
        <v>4061.76</v>
      </c>
    </row>
    <row r="1020" spans="1:5" ht="38.25" x14ac:dyDescent="0.2">
      <c r="A1020" s="116" t="s">
        <v>649</v>
      </c>
      <c r="B1020" s="77" t="s">
        <v>650</v>
      </c>
      <c r="C1020" s="84"/>
      <c r="D1020" s="84"/>
      <c r="E1020" s="98"/>
    </row>
    <row r="1021" spans="1:5" x14ac:dyDescent="0.2">
      <c r="A1021" s="116"/>
      <c r="B1021" s="77" t="s">
        <v>651</v>
      </c>
      <c r="C1021" s="84" t="s">
        <v>652</v>
      </c>
      <c r="D1021" s="84">
        <v>2675.08</v>
      </c>
      <c r="E1021" s="100">
        <v>3210.1</v>
      </c>
    </row>
    <row r="1022" spans="1:5" x14ac:dyDescent="0.2">
      <c r="A1022" s="116"/>
      <c r="B1022" s="77" t="s">
        <v>646</v>
      </c>
      <c r="C1022" s="84" t="s">
        <v>647</v>
      </c>
      <c r="D1022" s="84">
        <v>2909.84</v>
      </c>
      <c r="E1022" s="100">
        <v>3491.81</v>
      </c>
    </row>
    <row r="1023" spans="1:5" x14ac:dyDescent="0.2">
      <c r="A1023" s="116"/>
      <c r="B1023" s="77" t="s">
        <v>648</v>
      </c>
      <c r="C1023" s="84"/>
      <c r="D1023" s="84">
        <v>3854.31</v>
      </c>
      <c r="E1023" s="100">
        <v>4625.17</v>
      </c>
    </row>
    <row r="1024" spans="1:5" ht="38.25" x14ac:dyDescent="0.2">
      <c r="A1024" s="116" t="s">
        <v>653</v>
      </c>
      <c r="B1024" s="77" t="s">
        <v>654</v>
      </c>
      <c r="C1024" s="84" t="s">
        <v>610</v>
      </c>
      <c r="D1024" s="84">
        <v>1037.28</v>
      </c>
      <c r="E1024" s="100">
        <v>1244.74</v>
      </c>
    </row>
    <row r="1025" spans="1:5" ht="25.5" x14ac:dyDescent="0.2">
      <c r="A1025" s="116" t="s">
        <v>655</v>
      </c>
      <c r="B1025" s="77" t="s">
        <v>656</v>
      </c>
      <c r="C1025" s="84" t="s">
        <v>610</v>
      </c>
      <c r="D1025" s="84">
        <v>1637.81</v>
      </c>
      <c r="E1025" s="100">
        <v>1965.37</v>
      </c>
    </row>
    <row r="1026" spans="1:5" ht="38.25" x14ac:dyDescent="0.2">
      <c r="A1026" s="116" t="s">
        <v>657</v>
      </c>
      <c r="B1026" s="77" t="s">
        <v>658</v>
      </c>
      <c r="C1026" s="101" t="s">
        <v>639</v>
      </c>
      <c r="D1026" s="84">
        <v>1572.29</v>
      </c>
      <c r="E1026" s="100">
        <v>1886.75</v>
      </c>
    </row>
    <row r="1027" spans="1:5" ht="25.5" x14ac:dyDescent="0.2">
      <c r="A1027" s="116" t="s">
        <v>659</v>
      </c>
      <c r="B1027" s="77" t="s">
        <v>660</v>
      </c>
      <c r="C1027" s="101" t="s">
        <v>639</v>
      </c>
      <c r="D1027" s="84">
        <v>786.15</v>
      </c>
      <c r="E1027" s="100">
        <v>943.38</v>
      </c>
    </row>
    <row r="1028" spans="1:5" ht="25.5" x14ac:dyDescent="0.2">
      <c r="A1028" s="116" t="s">
        <v>661</v>
      </c>
      <c r="B1028" s="77" t="s">
        <v>662</v>
      </c>
      <c r="C1028" s="84" t="s">
        <v>56</v>
      </c>
      <c r="D1028" s="84">
        <v>1692.4</v>
      </c>
      <c r="E1028" s="100">
        <v>2030.88</v>
      </c>
    </row>
    <row r="1029" spans="1:5" ht="25.5" x14ac:dyDescent="0.2">
      <c r="A1029" s="116" t="s">
        <v>663</v>
      </c>
      <c r="B1029" s="77" t="s">
        <v>664</v>
      </c>
      <c r="C1029" s="84" t="s">
        <v>665</v>
      </c>
      <c r="D1029" s="84">
        <v>305.72000000000003</v>
      </c>
      <c r="E1029" s="100">
        <v>366.86</v>
      </c>
    </row>
    <row r="1030" spans="1:5" x14ac:dyDescent="0.2">
      <c r="A1030" s="116" t="s">
        <v>666</v>
      </c>
      <c r="B1030" s="77" t="s">
        <v>667</v>
      </c>
      <c r="C1030" s="84"/>
      <c r="D1030" s="84">
        <v>518.64</v>
      </c>
      <c r="E1030" s="100">
        <v>622.37</v>
      </c>
    </row>
    <row r="1031" spans="1:5" ht="38.25" x14ac:dyDescent="0.2">
      <c r="A1031" s="116" t="s">
        <v>668</v>
      </c>
      <c r="B1031" s="77" t="s">
        <v>669</v>
      </c>
      <c r="C1031" s="101" t="s">
        <v>639</v>
      </c>
      <c r="D1031" s="84">
        <v>545.94000000000005</v>
      </c>
      <c r="E1031" s="100">
        <v>655.13</v>
      </c>
    </row>
    <row r="1032" spans="1:5" ht="38.25" x14ac:dyDescent="0.2">
      <c r="A1032" s="116" t="s">
        <v>670</v>
      </c>
      <c r="B1032" s="77" t="s">
        <v>671</v>
      </c>
      <c r="C1032" s="84"/>
      <c r="D1032" s="84">
        <v>709.72</v>
      </c>
      <c r="E1032" s="100">
        <v>851.66</v>
      </c>
    </row>
    <row r="1033" spans="1:5" ht="38.25" x14ac:dyDescent="0.2">
      <c r="A1033" s="116" t="s">
        <v>672</v>
      </c>
      <c r="B1033" s="77" t="s">
        <v>673</v>
      </c>
      <c r="C1033" s="84"/>
      <c r="D1033" s="84">
        <v>611.45000000000005</v>
      </c>
      <c r="E1033" s="100">
        <v>733.74</v>
      </c>
    </row>
    <row r="1034" spans="1:5" ht="25.5" x14ac:dyDescent="0.2">
      <c r="A1034" s="116" t="s">
        <v>674</v>
      </c>
      <c r="B1034" s="77" t="s">
        <v>675</v>
      </c>
      <c r="C1034" s="84"/>
      <c r="D1034" s="84">
        <v>1179.22</v>
      </c>
      <c r="E1034" s="100">
        <v>1415.06</v>
      </c>
    </row>
    <row r="1035" spans="1:5" ht="38.25" x14ac:dyDescent="0.2">
      <c r="A1035" s="116" t="s">
        <v>676</v>
      </c>
      <c r="B1035" s="77" t="s">
        <v>677</v>
      </c>
      <c r="C1035" s="84" t="s">
        <v>519</v>
      </c>
      <c r="D1035" s="84">
        <v>1171.83</v>
      </c>
      <c r="E1035" s="100">
        <v>1406.2</v>
      </c>
    </row>
    <row r="1036" spans="1:5" x14ac:dyDescent="0.2">
      <c r="A1036" s="116"/>
      <c r="B1036" s="77"/>
      <c r="C1036" s="84"/>
      <c r="D1036" s="84"/>
      <c r="E1036" s="100"/>
    </row>
    <row r="1037" spans="1:5" x14ac:dyDescent="0.2">
      <c r="A1037" s="116" t="s">
        <v>678</v>
      </c>
      <c r="B1037" s="77" t="s">
        <v>679</v>
      </c>
      <c r="C1037" s="84"/>
      <c r="D1037" s="84">
        <v>1730.17</v>
      </c>
      <c r="E1037" s="100">
        <v>2076.1999999999998</v>
      </c>
    </row>
    <row r="1038" spans="1:5" x14ac:dyDescent="0.2">
      <c r="A1038" s="116"/>
      <c r="B1038" s="77"/>
      <c r="C1038" s="84"/>
      <c r="D1038" s="84"/>
      <c r="E1038" s="100"/>
    </row>
    <row r="1039" spans="1:5" ht="25.5" x14ac:dyDescent="0.2">
      <c r="A1039" s="116" t="s">
        <v>680</v>
      </c>
      <c r="B1039" s="77" t="s">
        <v>681</v>
      </c>
      <c r="C1039" s="84" t="s">
        <v>652</v>
      </c>
      <c r="D1039" s="84">
        <v>1282.95</v>
      </c>
      <c r="E1039" s="100">
        <v>1539.54</v>
      </c>
    </row>
    <row r="1040" spans="1:5" ht="38.25" x14ac:dyDescent="0.2">
      <c r="A1040" s="116" t="s">
        <v>682</v>
      </c>
      <c r="B1040" s="77" t="s">
        <v>683</v>
      </c>
      <c r="C1040" s="84"/>
      <c r="D1040" s="84">
        <v>1692.4</v>
      </c>
      <c r="E1040" s="100">
        <v>2030.88</v>
      </c>
    </row>
    <row r="1041" spans="1:5" ht="25.5" x14ac:dyDescent="0.2">
      <c r="A1041" s="116" t="s">
        <v>684</v>
      </c>
      <c r="B1041" s="77" t="s">
        <v>685</v>
      </c>
      <c r="C1041" s="84"/>
      <c r="D1041" s="84">
        <v>2511.3000000000002</v>
      </c>
      <c r="E1041" s="100">
        <v>3013.56</v>
      </c>
    </row>
    <row r="1042" spans="1:5" ht="38.25" x14ac:dyDescent="0.2">
      <c r="A1042" s="116" t="s">
        <v>686</v>
      </c>
      <c r="B1042" s="77" t="s">
        <v>687</v>
      </c>
      <c r="C1042" s="84"/>
      <c r="D1042" s="84">
        <v>1179.22</v>
      </c>
      <c r="E1042" s="100">
        <v>1415.06</v>
      </c>
    </row>
    <row r="1043" spans="1:5" ht="25.5" x14ac:dyDescent="0.2">
      <c r="A1043" s="116" t="s">
        <v>688</v>
      </c>
      <c r="B1043" s="77" t="s">
        <v>689</v>
      </c>
      <c r="C1043" s="84" t="s">
        <v>652</v>
      </c>
      <c r="D1043" s="84">
        <v>1061.6099999999999</v>
      </c>
      <c r="E1043" s="100">
        <v>1273.93</v>
      </c>
    </row>
    <row r="1044" spans="1:5" ht="38.25" x14ac:dyDescent="0.2">
      <c r="A1044" s="116" t="s">
        <v>690</v>
      </c>
      <c r="B1044" s="77" t="s">
        <v>691</v>
      </c>
      <c r="C1044" s="84"/>
      <c r="D1044" s="84">
        <v>2198.59</v>
      </c>
      <c r="E1044" s="100">
        <v>2638.31</v>
      </c>
    </row>
    <row r="1045" spans="1:5" ht="25.5" x14ac:dyDescent="0.2">
      <c r="A1045" s="116" t="s">
        <v>692</v>
      </c>
      <c r="B1045" s="77" t="s">
        <v>693</v>
      </c>
      <c r="C1045" s="84" t="s">
        <v>694</v>
      </c>
      <c r="D1045" s="84">
        <v>2162.71</v>
      </c>
      <c r="E1045" s="100">
        <v>2595.25</v>
      </c>
    </row>
    <row r="1046" spans="1:5" x14ac:dyDescent="0.2">
      <c r="A1046" s="116"/>
      <c r="B1046" s="77"/>
      <c r="C1046" s="84"/>
      <c r="D1046" s="84"/>
      <c r="E1046" s="100"/>
    </row>
    <row r="1047" spans="1:5" ht="38.25" x14ac:dyDescent="0.2">
      <c r="A1047" s="116" t="s">
        <v>695</v>
      </c>
      <c r="B1047" s="77" t="s">
        <v>696</v>
      </c>
      <c r="C1047" s="84" t="s">
        <v>304</v>
      </c>
      <c r="D1047" s="84">
        <v>600.53</v>
      </c>
      <c r="E1047" s="100">
        <v>720.64</v>
      </c>
    </row>
    <row r="1048" spans="1:5" ht="25.5" x14ac:dyDescent="0.2">
      <c r="A1048" s="116" t="s">
        <v>697</v>
      </c>
      <c r="B1048" s="77" t="s">
        <v>698</v>
      </c>
      <c r="C1048" s="84" t="s">
        <v>66</v>
      </c>
      <c r="D1048" s="84">
        <v>873.5</v>
      </c>
      <c r="E1048" s="100">
        <v>1048.2</v>
      </c>
    </row>
    <row r="1049" spans="1:5" ht="38.25" x14ac:dyDescent="0.2">
      <c r="A1049" s="116" t="s">
        <v>699</v>
      </c>
      <c r="B1049" s="77" t="s">
        <v>700</v>
      </c>
      <c r="C1049" s="84" t="s">
        <v>519</v>
      </c>
      <c r="D1049" s="84">
        <v>1746.99</v>
      </c>
      <c r="E1049" s="100">
        <v>2096.39</v>
      </c>
    </row>
    <row r="1050" spans="1:5" ht="25.5" x14ac:dyDescent="0.2">
      <c r="A1050" s="116" t="s">
        <v>701</v>
      </c>
      <c r="B1050" s="77" t="s">
        <v>702</v>
      </c>
      <c r="C1050" s="101" t="s">
        <v>703</v>
      </c>
      <c r="D1050" s="84">
        <v>3068.16</v>
      </c>
      <c r="E1050" s="100">
        <v>3681.79</v>
      </c>
    </row>
    <row r="1051" spans="1:5" ht="38.25" x14ac:dyDescent="0.2">
      <c r="A1051" s="116" t="s">
        <v>704</v>
      </c>
      <c r="B1051" s="77" t="s">
        <v>705</v>
      </c>
      <c r="C1051" s="84"/>
      <c r="D1051" s="84">
        <v>2751.52</v>
      </c>
      <c r="E1051" s="100">
        <v>3301.82</v>
      </c>
    </row>
    <row r="1052" spans="1:5" ht="25.5" x14ac:dyDescent="0.2">
      <c r="A1052" s="116" t="s">
        <v>706</v>
      </c>
      <c r="B1052" s="77" t="s">
        <v>707</v>
      </c>
      <c r="C1052" s="84" t="s">
        <v>467</v>
      </c>
      <c r="D1052" s="84">
        <v>1857.23</v>
      </c>
      <c r="E1052" s="100">
        <v>2228.6799999999998</v>
      </c>
    </row>
    <row r="1053" spans="1:5" x14ac:dyDescent="0.2">
      <c r="A1053" s="116"/>
      <c r="B1053" s="77"/>
      <c r="C1053" s="84"/>
      <c r="D1053" s="84"/>
      <c r="E1053" s="100"/>
    </row>
    <row r="1054" spans="1:5" x14ac:dyDescent="0.2">
      <c r="A1054" s="116"/>
      <c r="B1054" s="381" t="s">
        <v>708</v>
      </c>
      <c r="C1054" s="382"/>
      <c r="D1054" s="84"/>
      <c r="E1054" s="98"/>
    </row>
    <row r="1055" spans="1:5" ht="38.25" x14ac:dyDescent="0.2">
      <c r="A1055" s="116" t="s">
        <v>709</v>
      </c>
      <c r="B1055" s="77" t="s">
        <v>710</v>
      </c>
      <c r="C1055" s="84" t="s">
        <v>467</v>
      </c>
      <c r="D1055" s="84">
        <v>1646.06</v>
      </c>
      <c r="E1055" s="100">
        <v>1975.27</v>
      </c>
    </row>
    <row r="1056" spans="1:5" x14ac:dyDescent="0.2">
      <c r="A1056" s="116"/>
      <c r="B1056" s="77"/>
      <c r="C1056" s="84"/>
      <c r="D1056" s="84"/>
      <c r="E1056" s="100"/>
    </row>
    <row r="1057" spans="1:5" ht="25.5" x14ac:dyDescent="0.2">
      <c r="A1057" s="116" t="s">
        <v>711</v>
      </c>
      <c r="B1057" s="77" t="s">
        <v>712</v>
      </c>
      <c r="C1057" s="84" t="s">
        <v>467</v>
      </c>
      <c r="D1057" s="84">
        <v>1495.86</v>
      </c>
      <c r="E1057" s="100">
        <v>1795.03</v>
      </c>
    </row>
    <row r="1058" spans="1:5" ht="25.5" x14ac:dyDescent="0.2">
      <c r="A1058" s="116" t="s">
        <v>713</v>
      </c>
      <c r="B1058" s="77" t="s">
        <v>714</v>
      </c>
      <c r="C1058" s="84" t="s">
        <v>715</v>
      </c>
      <c r="D1058" s="84">
        <v>2226.09</v>
      </c>
      <c r="E1058" s="100">
        <v>2671.31</v>
      </c>
    </row>
    <row r="1059" spans="1:5" x14ac:dyDescent="0.2">
      <c r="A1059" s="116"/>
      <c r="B1059" s="77" t="s">
        <v>716</v>
      </c>
      <c r="C1059" s="84"/>
      <c r="D1059" s="84"/>
      <c r="E1059" s="100"/>
    </row>
    <row r="1060" spans="1:5" ht="25.5" x14ac:dyDescent="0.2">
      <c r="A1060" s="116" t="s">
        <v>717</v>
      </c>
      <c r="B1060" s="77" t="s">
        <v>718</v>
      </c>
      <c r="C1060" s="84" t="s">
        <v>56</v>
      </c>
      <c r="D1060" s="84">
        <v>1934.06</v>
      </c>
      <c r="E1060" s="100">
        <v>2320.87</v>
      </c>
    </row>
    <row r="1061" spans="1:5" x14ac:dyDescent="0.2">
      <c r="A1061" s="116"/>
      <c r="B1061" s="77" t="s">
        <v>719</v>
      </c>
      <c r="C1061" s="84"/>
      <c r="D1061" s="84"/>
      <c r="E1061" s="100"/>
    </row>
    <row r="1062" spans="1:5" ht="25.5" x14ac:dyDescent="0.2">
      <c r="A1062" s="116" t="s">
        <v>720</v>
      </c>
      <c r="B1062" s="77" t="s">
        <v>721</v>
      </c>
      <c r="C1062" s="84"/>
      <c r="D1062" s="84">
        <v>1801.59</v>
      </c>
      <c r="E1062" s="100">
        <v>2161.91</v>
      </c>
    </row>
    <row r="1063" spans="1:5" x14ac:dyDescent="0.2">
      <c r="A1063" s="116" t="s">
        <v>722</v>
      </c>
      <c r="B1063" s="77" t="s">
        <v>723</v>
      </c>
      <c r="C1063" s="84" t="s">
        <v>74</v>
      </c>
      <c r="D1063" s="84">
        <v>1495.86</v>
      </c>
      <c r="E1063" s="100">
        <v>1795.03</v>
      </c>
    </row>
    <row r="1064" spans="1:5" ht="38.25" x14ac:dyDescent="0.2">
      <c r="A1064" s="116" t="s">
        <v>724</v>
      </c>
      <c r="B1064" s="77" t="s">
        <v>725</v>
      </c>
      <c r="C1064" s="84" t="s">
        <v>56</v>
      </c>
      <c r="D1064" s="84"/>
      <c r="E1064" s="98"/>
    </row>
    <row r="1065" spans="1:5" x14ac:dyDescent="0.2">
      <c r="A1065" s="116"/>
      <c r="B1065" s="77" t="s">
        <v>726</v>
      </c>
      <c r="C1065" s="84"/>
      <c r="D1065" s="84">
        <v>8036.61</v>
      </c>
      <c r="E1065" s="100">
        <v>9643.93</v>
      </c>
    </row>
    <row r="1066" spans="1:5" x14ac:dyDescent="0.2">
      <c r="A1066" s="116"/>
      <c r="B1066" s="77"/>
      <c r="C1066" s="84"/>
      <c r="D1066" s="84"/>
      <c r="E1066" s="98"/>
    </row>
    <row r="1067" spans="1:5" x14ac:dyDescent="0.2">
      <c r="A1067" s="116"/>
      <c r="B1067" s="77" t="s">
        <v>727</v>
      </c>
      <c r="C1067" s="84" t="s">
        <v>56</v>
      </c>
      <c r="D1067" s="84">
        <v>12259.24</v>
      </c>
      <c r="E1067" s="100">
        <v>14711.09</v>
      </c>
    </row>
    <row r="1068" spans="1:5" x14ac:dyDescent="0.2">
      <c r="A1068" s="116"/>
      <c r="B1068" s="77"/>
      <c r="C1068" s="84"/>
      <c r="D1068" s="84"/>
      <c r="E1068" s="98"/>
    </row>
    <row r="1069" spans="1:5" x14ac:dyDescent="0.2">
      <c r="A1069" s="116"/>
      <c r="B1069" s="77" t="s">
        <v>728</v>
      </c>
      <c r="C1069" s="84" t="s">
        <v>56</v>
      </c>
      <c r="D1069" s="84">
        <v>16182.2</v>
      </c>
      <c r="E1069" s="100">
        <v>19418.64</v>
      </c>
    </row>
    <row r="1070" spans="1:5" x14ac:dyDescent="0.2">
      <c r="A1070" s="116"/>
      <c r="B1070" s="77"/>
      <c r="C1070" s="84"/>
      <c r="D1070" s="84"/>
      <c r="E1070" s="98"/>
    </row>
    <row r="1071" spans="1:5" x14ac:dyDescent="0.2">
      <c r="A1071" s="116"/>
      <c r="B1071" s="77" t="s">
        <v>729</v>
      </c>
      <c r="C1071" s="84" t="s">
        <v>56</v>
      </c>
      <c r="D1071" s="84">
        <v>19614.79</v>
      </c>
      <c r="E1071" s="100">
        <v>23537.75</v>
      </c>
    </row>
    <row r="1072" spans="1:5" x14ac:dyDescent="0.2">
      <c r="A1072" s="116"/>
      <c r="B1072" s="77"/>
      <c r="C1072" s="84"/>
      <c r="D1072" s="84"/>
      <c r="E1072" s="98"/>
    </row>
    <row r="1073" spans="1:5" x14ac:dyDescent="0.2">
      <c r="A1073" s="116"/>
      <c r="B1073" s="381" t="s">
        <v>730</v>
      </c>
      <c r="C1073" s="382"/>
      <c r="D1073" s="84"/>
      <c r="E1073" s="98"/>
    </row>
    <row r="1074" spans="1:5" ht="38.25" x14ac:dyDescent="0.2">
      <c r="A1074" s="116" t="s">
        <v>731</v>
      </c>
      <c r="B1074" s="77" t="s">
        <v>732</v>
      </c>
      <c r="C1074" s="84" t="s">
        <v>56</v>
      </c>
      <c r="D1074" s="84"/>
      <c r="E1074" s="98"/>
    </row>
    <row r="1075" spans="1:5" x14ac:dyDescent="0.2">
      <c r="A1075" s="116"/>
      <c r="B1075" s="77" t="s">
        <v>726</v>
      </c>
      <c r="C1075" s="84"/>
      <c r="D1075" s="84">
        <v>7088.89</v>
      </c>
      <c r="E1075" s="100">
        <v>8506.67</v>
      </c>
    </row>
    <row r="1076" spans="1:5" x14ac:dyDescent="0.2">
      <c r="A1076" s="116"/>
      <c r="B1076" s="77"/>
      <c r="C1076" s="84"/>
      <c r="D1076" s="84"/>
      <c r="E1076" s="100"/>
    </row>
    <row r="1077" spans="1:5" x14ac:dyDescent="0.2">
      <c r="A1077" s="116"/>
      <c r="B1077" s="77" t="s">
        <v>727</v>
      </c>
      <c r="C1077" s="84" t="s">
        <v>56</v>
      </c>
      <c r="D1077" s="84">
        <v>10813.56</v>
      </c>
      <c r="E1077" s="100">
        <v>12976.27</v>
      </c>
    </row>
    <row r="1078" spans="1:5" x14ac:dyDescent="0.2">
      <c r="A1078" s="116"/>
      <c r="B1078" s="77"/>
      <c r="C1078" s="84"/>
      <c r="D1078" s="84"/>
      <c r="E1078" s="100"/>
    </row>
    <row r="1079" spans="1:5" x14ac:dyDescent="0.2">
      <c r="A1079" s="116"/>
      <c r="B1079" s="77" t="s">
        <v>728</v>
      </c>
      <c r="C1079" s="84" t="s">
        <v>56</v>
      </c>
      <c r="D1079" s="84">
        <v>14177.78</v>
      </c>
      <c r="E1079" s="100">
        <v>17013.34</v>
      </c>
    </row>
    <row r="1080" spans="1:5" x14ac:dyDescent="0.2">
      <c r="A1080" s="116"/>
      <c r="B1080" s="77"/>
      <c r="C1080" s="84"/>
      <c r="D1080" s="84"/>
      <c r="E1080" s="100"/>
    </row>
    <row r="1081" spans="1:5" x14ac:dyDescent="0.2">
      <c r="A1081" s="116"/>
      <c r="B1081" s="77" t="s">
        <v>729</v>
      </c>
      <c r="C1081" s="84" t="s">
        <v>56</v>
      </c>
      <c r="D1081" s="84">
        <v>17301.7</v>
      </c>
      <c r="E1081" s="100">
        <v>20762.04</v>
      </c>
    </row>
    <row r="1082" spans="1:5" x14ac:dyDescent="0.2">
      <c r="A1082" s="116"/>
      <c r="B1082" s="77"/>
      <c r="C1082" s="84"/>
      <c r="D1082" s="84"/>
      <c r="E1082" s="100"/>
    </row>
    <row r="1083" spans="1:5" x14ac:dyDescent="0.2">
      <c r="A1083" s="116"/>
      <c r="B1083" s="381" t="s">
        <v>733</v>
      </c>
      <c r="C1083" s="382"/>
      <c r="D1083" s="84"/>
      <c r="E1083" s="98"/>
    </row>
    <row r="1084" spans="1:5" ht="51" x14ac:dyDescent="0.2">
      <c r="A1084" s="116" t="s">
        <v>734</v>
      </c>
      <c r="B1084" s="77" t="s">
        <v>735</v>
      </c>
      <c r="C1084" s="84"/>
      <c r="D1084" s="84"/>
      <c r="E1084" s="98"/>
    </row>
    <row r="1085" spans="1:5" x14ac:dyDescent="0.2">
      <c r="A1085" s="116"/>
      <c r="B1085" s="77" t="s">
        <v>726</v>
      </c>
      <c r="C1085" s="392" t="s">
        <v>56</v>
      </c>
      <c r="D1085" s="84">
        <v>6442.04</v>
      </c>
      <c r="E1085" s="100">
        <v>7730.45</v>
      </c>
    </row>
    <row r="1086" spans="1:5" x14ac:dyDescent="0.2">
      <c r="A1086" s="116"/>
      <c r="B1086" s="77" t="s">
        <v>727</v>
      </c>
      <c r="C1086" s="393"/>
      <c r="D1086" s="84">
        <v>9826.84</v>
      </c>
      <c r="E1086" s="100">
        <v>11792.21</v>
      </c>
    </row>
    <row r="1087" spans="1:5" x14ac:dyDescent="0.2">
      <c r="A1087" s="116"/>
      <c r="B1087" s="77" t="s">
        <v>728</v>
      </c>
      <c r="C1087" s="393"/>
      <c r="D1087" s="84">
        <v>12971.43</v>
      </c>
      <c r="E1087" s="100">
        <v>15565.72</v>
      </c>
    </row>
    <row r="1088" spans="1:5" x14ac:dyDescent="0.2">
      <c r="A1088" s="116"/>
      <c r="B1088" s="77" t="s">
        <v>729</v>
      </c>
      <c r="C1088" s="393"/>
      <c r="D1088" s="84">
        <v>15722.94</v>
      </c>
      <c r="E1088" s="100">
        <v>18867.53</v>
      </c>
    </row>
    <row r="1089" spans="1:5" x14ac:dyDescent="0.2">
      <c r="A1089" s="116"/>
      <c r="B1089" s="381" t="s">
        <v>736</v>
      </c>
      <c r="C1089" s="382"/>
      <c r="D1089" s="84"/>
      <c r="E1089" s="98"/>
    </row>
    <row r="1090" spans="1:5" ht="51" x14ac:dyDescent="0.2">
      <c r="A1090" s="116" t="s">
        <v>737</v>
      </c>
      <c r="B1090" s="77" t="s">
        <v>738</v>
      </c>
      <c r="C1090" s="84" t="s">
        <v>56</v>
      </c>
      <c r="D1090" s="84">
        <v>1618.75</v>
      </c>
      <c r="E1090" s="100">
        <v>1942.5</v>
      </c>
    </row>
    <row r="1091" spans="1:5" ht="38.25" x14ac:dyDescent="0.2">
      <c r="A1091" s="116"/>
      <c r="B1091" s="77" t="s">
        <v>739</v>
      </c>
      <c r="C1091" s="84"/>
      <c r="D1091" s="84"/>
      <c r="E1091" s="100"/>
    </row>
    <row r="1092" spans="1:5" ht="25.5" x14ac:dyDescent="0.2">
      <c r="A1092" s="116" t="s">
        <v>740</v>
      </c>
      <c r="B1092" s="77" t="s">
        <v>741</v>
      </c>
      <c r="C1092" s="84" t="s">
        <v>56</v>
      </c>
      <c r="D1092" s="84">
        <v>1561.96</v>
      </c>
      <c r="E1092" s="100">
        <v>1874.35</v>
      </c>
    </row>
    <row r="1093" spans="1:5" ht="25.5" x14ac:dyDescent="0.2">
      <c r="A1093" s="116"/>
      <c r="B1093" s="77" t="s">
        <v>742</v>
      </c>
      <c r="C1093" s="84"/>
      <c r="D1093" s="84"/>
      <c r="E1093" s="100"/>
    </row>
    <row r="1094" spans="1:5" ht="25.5" x14ac:dyDescent="0.2">
      <c r="A1094" s="116" t="s">
        <v>743</v>
      </c>
      <c r="B1094" s="77" t="s">
        <v>744</v>
      </c>
      <c r="C1094" s="84" t="s">
        <v>56</v>
      </c>
      <c r="D1094" s="84">
        <v>1419.43</v>
      </c>
      <c r="E1094" s="100">
        <v>1703.32</v>
      </c>
    </row>
    <row r="1095" spans="1:5" ht="38.25" x14ac:dyDescent="0.2">
      <c r="A1095" s="116" t="s">
        <v>745</v>
      </c>
      <c r="B1095" s="77" t="s">
        <v>746</v>
      </c>
      <c r="C1095" s="84" t="s">
        <v>470</v>
      </c>
      <c r="D1095" s="84">
        <v>1107.52</v>
      </c>
      <c r="E1095" s="100">
        <v>1329.02</v>
      </c>
    </row>
    <row r="1096" spans="1:5" x14ac:dyDescent="0.2">
      <c r="A1096" s="116"/>
      <c r="B1096" s="77"/>
      <c r="C1096" s="84"/>
      <c r="D1096" s="84"/>
      <c r="E1096" s="100"/>
    </row>
    <row r="1097" spans="1:5" ht="25.5" x14ac:dyDescent="0.2">
      <c r="A1097" s="116" t="s">
        <v>747</v>
      </c>
      <c r="B1097" s="77" t="s">
        <v>748</v>
      </c>
      <c r="C1097" s="84" t="s">
        <v>470</v>
      </c>
      <c r="D1097" s="84">
        <v>2722.96</v>
      </c>
      <c r="E1097" s="100">
        <v>3267.55</v>
      </c>
    </row>
    <row r="1098" spans="1:5" x14ac:dyDescent="0.2">
      <c r="A1098" s="116"/>
      <c r="B1098" s="77" t="s">
        <v>749</v>
      </c>
      <c r="C1098" s="84"/>
      <c r="D1098" s="84"/>
      <c r="E1098" s="100"/>
    </row>
    <row r="1099" spans="1:5" ht="25.5" x14ac:dyDescent="0.2">
      <c r="A1099" s="116" t="s">
        <v>750</v>
      </c>
      <c r="B1099" s="77" t="s">
        <v>748</v>
      </c>
      <c r="C1099" s="84" t="s">
        <v>470</v>
      </c>
      <c r="D1099" s="84">
        <v>2367.79</v>
      </c>
      <c r="E1099" s="100">
        <v>2841.35</v>
      </c>
    </row>
    <row r="1100" spans="1:5" ht="25.5" x14ac:dyDescent="0.2">
      <c r="A1100" s="116"/>
      <c r="B1100" s="77" t="s">
        <v>751</v>
      </c>
      <c r="C1100" s="84"/>
      <c r="D1100" s="84"/>
      <c r="E1100" s="100"/>
    </row>
    <row r="1101" spans="1:5" ht="25.5" x14ac:dyDescent="0.2">
      <c r="A1101" s="116" t="s">
        <v>752</v>
      </c>
      <c r="B1101" s="77" t="s">
        <v>748</v>
      </c>
      <c r="C1101" s="84" t="s">
        <v>56</v>
      </c>
      <c r="D1101" s="84">
        <v>1621.94</v>
      </c>
      <c r="E1101" s="100">
        <v>1946.33</v>
      </c>
    </row>
    <row r="1102" spans="1:5" ht="25.5" x14ac:dyDescent="0.2">
      <c r="A1102" s="116"/>
      <c r="B1102" s="77" t="s">
        <v>753</v>
      </c>
      <c r="C1102" s="84"/>
      <c r="D1102" s="84"/>
      <c r="E1102" s="100"/>
    </row>
    <row r="1103" spans="1:5" ht="25.5" x14ac:dyDescent="0.2">
      <c r="A1103" s="116" t="s">
        <v>754</v>
      </c>
      <c r="B1103" s="77" t="s">
        <v>755</v>
      </c>
      <c r="C1103" s="84" t="s">
        <v>56</v>
      </c>
      <c r="D1103" s="84">
        <v>3232.04</v>
      </c>
      <c r="E1103" s="100">
        <v>3878.45</v>
      </c>
    </row>
    <row r="1104" spans="1:5" ht="25.5" x14ac:dyDescent="0.2">
      <c r="A1104" s="116"/>
      <c r="B1104" s="77" t="s">
        <v>756</v>
      </c>
      <c r="C1104" s="84"/>
      <c r="D1104" s="84"/>
      <c r="E1104" s="100"/>
    </row>
    <row r="1105" spans="1:5" ht="25.5" x14ac:dyDescent="0.2">
      <c r="A1105" s="116" t="s">
        <v>757</v>
      </c>
      <c r="B1105" s="77" t="s">
        <v>758</v>
      </c>
      <c r="C1105" s="84" t="s">
        <v>94</v>
      </c>
      <c r="D1105" s="84">
        <v>2014.31</v>
      </c>
      <c r="E1105" s="100">
        <v>2417.17</v>
      </c>
    </row>
    <row r="1106" spans="1:5" ht="26.25" thickBot="1" x14ac:dyDescent="0.25">
      <c r="A1106" s="117"/>
      <c r="B1106" s="103" t="s">
        <v>759</v>
      </c>
      <c r="C1106" s="104"/>
      <c r="D1106" s="104"/>
      <c r="E1106" s="106"/>
    </row>
    <row r="1107" spans="1:5" x14ac:dyDescent="0.2">
      <c r="A1107" s="74"/>
      <c r="B1107" s="88" t="s">
        <v>61</v>
      </c>
      <c r="C1107" s="107"/>
      <c r="D1107" s="107"/>
      <c r="E1107" s="70"/>
    </row>
    <row r="1108" spans="1:5" x14ac:dyDescent="0.2">
      <c r="A1108" s="74"/>
      <c r="B1108" s="385" t="s">
        <v>760</v>
      </c>
      <c r="C1108" s="386"/>
      <c r="D1108" s="107"/>
      <c r="E1108" s="70"/>
    </row>
    <row r="1109" spans="1:5" x14ac:dyDescent="0.2">
      <c r="A1109" s="74"/>
      <c r="B1109" s="385" t="s">
        <v>761</v>
      </c>
      <c r="C1109" s="386"/>
      <c r="D1109" s="107"/>
      <c r="E1109" s="70"/>
    </row>
    <row r="1110" spans="1:5" x14ac:dyDescent="0.2">
      <c r="A1110" s="74"/>
      <c r="B1110" s="83"/>
      <c r="C1110" s="76"/>
      <c r="D1110" s="107"/>
      <c r="E1110" s="70"/>
    </row>
    <row r="1111" spans="1:5" x14ac:dyDescent="0.2">
      <c r="A1111" s="74"/>
      <c r="B1111" s="380" t="s">
        <v>762</v>
      </c>
      <c r="C1111" s="380"/>
      <c r="D1111" s="380"/>
      <c r="E1111" s="70"/>
    </row>
    <row r="1112" spans="1:5" ht="8.25" customHeight="1" thickBot="1" x14ac:dyDescent="0.25">
      <c r="A1112" s="74"/>
      <c r="B1112" s="90"/>
      <c r="C1112" s="90"/>
      <c r="D1112" s="90"/>
      <c r="E1112" s="70"/>
    </row>
    <row r="1113" spans="1:5" ht="25.5" x14ac:dyDescent="0.2">
      <c r="A1113" s="122" t="s">
        <v>763</v>
      </c>
      <c r="B1113" s="137" t="s">
        <v>764</v>
      </c>
      <c r="C1113" s="138" t="s">
        <v>507</v>
      </c>
      <c r="D1113" s="93">
        <v>1668.93</v>
      </c>
      <c r="E1113" s="110">
        <v>2002.72</v>
      </c>
    </row>
    <row r="1114" spans="1:5" x14ac:dyDescent="0.2">
      <c r="A1114" s="116"/>
      <c r="B1114" s="72"/>
      <c r="C1114" s="85"/>
      <c r="D1114" s="84"/>
      <c r="E1114" s="100"/>
    </row>
    <row r="1115" spans="1:5" ht="25.5" x14ac:dyDescent="0.2">
      <c r="A1115" s="116" t="s">
        <v>765</v>
      </c>
      <c r="B1115" s="72" t="s">
        <v>766</v>
      </c>
      <c r="C1115" s="85" t="s">
        <v>507</v>
      </c>
      <c r="D1115" s="84">
        <v>2383.7399999999998</v>
      </c>
      <c r="E1115" s="100">
        <v>2860.49</v>
      </c>
    </row>
    <row r="1116" spans="1:5" x14ac:dyDescent="0.2">
      <c r="A1116" s="116"/>
      <c r="B1116" s="72"/>
      <c r="C1116" s="85"/>
      <c r="D1116" s="84"/>
      <c r="E1116" s="100"/>
    </row>
    <row r="1117" spans="1:5" ht="25.5" x14ac:dyDescent="0.2">
      <c r="A1117" s="116" t="s">
        <v>767</v>
      </c>
      <c r="B1117" s="72" t="s">
        <v>768</v>
      </c>
      <c r="C1117" s="85" t="s">
        <v>507</v>
      </c>
      <c r="D1117" s="84">
        <v>944.47</v>
      </c>
      <c r="E1117" s="100">
        <v>1133.3599999999999</v>
      </c>
    </row>
    <row r="1118" spans="1:5" ht="25.5" x14ac:dyDescent="0.2">
      <c r="A1118" s="116" t="s">
        <v>769</v>
      </c>
      <c r="B1118" s="72" t="s">
        <v>770</v>
      </c>
      <c r="C1118" s="85" t="s">
        <v>507</v>
      </c>
      <c r="D1118" s="84">
        <v>1495.86</v>
      </c>
      <c r="E1118" s="100">
        <v>1795.03</v>
      </c>
    </row>
    <row r="1119" spans="1:5" ht="25.5" x14ac:dyDescent="0.2">
      <c r="A1119" s="116" t="s">
        <v>771</v>
      </c>
      <c r="B1119" s="72" t="s">
        <v>772</v>
      </c>
      <c r="C1119" s="85" t="s">
        <v>507</v>
      </c>
      <c r="D1119" s="84">
        <v>2056.83</v>
      </c>
      <c r="E1119" s="100">
        <v>2468.1999999999998</v>
      </c>
    </row>
    <row r="1120" spans="1:5" x14ac:dyDescent="0.2">
      <c r="A1120" s="116"/>
      <c r="B1120" s="72"/>
      <c r="C1120" s="85"/>
      <c r="D1120" s="84"/>
      <c r="E1120" s="100"/>
    </row>
    <row r="1121" spans="1:5" ht="25.5" x14ac:dyDescent="0.2">
      <c r="A1121" s="116" t="s">
        <v>773</v>
      </c>
      <c r="B1121" s="72" t="s">
        <v>774</v>
      </c>
      <c r="C1121" s="85" t="s">
        <v>507</v>
      </c>
      <c r="D1121" s="84">
        <v>2724.28</v>
      </c>
      <c r="E1121" s="100">
        <v>3269.14</v>
      </c>
    </row>
    <row r="1122" spans="1:5" x14ac:dyDescent="0.2">
      <c r="A1122" s="116"/>
      <c r="B1122" s="72"/>
      <c r="C1122" s="85"/>
      <c r="D1122" s="84"/>
      <c r="E1122" s="100"/>
    </row>
    <row r="1123" spans="1:5" ht="25.5" x14ac:dyDescent="0.2">
      <c r="A1123" s="116" t="s">
        <v>775</v>
      </c>
      <c r="B1123" s="72" t="s">
        <v>776</v>
      </c>
      <c r="C1123" s="85" t="s">
        <v>507</v>
      </c>
      <c r="D1123" s="84">
        <v>785.64</v>
      </c>
      <c r="E1123" s="100">
        <v>942.77</v>
      </c>
    </row>
    <row r="1124" spans="1:5" x14ac:dyDescent="0.2">
      <c r="A1124" s="116"/>
      <c r="B1124" s="72" t="s">
        <v>777</v>
      </c>
      <c r="C1124" s="85" t="s">
        <v>507</v>
      </c>
      <c r="D1124" s="84"/>
      <c r="E1124" s="100"/>
    </row>
    <row r="1125" spans="1:5" ht="25.5" x14ac:dyDescent="0.2">
      <c r="A1125" s="116" t="s">
        <v>778</v>
      </c>
      <c r="B1125" s="72" t="s">
        <v>779</v>
      </c>
      <c r="C1125" s="85" t="s">
        <v>507</v>
      </c>
      <c r="D1125" s="84">
        <v>745.52</v>
      </c>
      <c r="E1125" s="100">
        <v>894.62</v>
      </c>
    </row>
    <row r="1126" spans="1:5" x14ac:dyDescent="0.2">
      <c r="A1126" s="116"/>
      <c r="B1126" s="72" t="s">
        <v>780</v>
      </c>
      <c r="C1126" s="85"/>
      <c r="D1126" s="84"/>
      <c r="E1126" s="98"/>
    </row>
    <row r="1127" spans="1:5" ht="25.5" x14ac:dyDescent="0.2">
      <c r="A1127" s="116" t="s">
        <v>781</v>
      </c>
      <c r="B1127" s="72" t="s">
        <v>782</v>
      </c>
      <c r="C1127" s="85" t="s">
        <v>74</v>
      </c>
      <c r="D1127" s="84">
        <v>587.76</v>
      </c>
      <c r="E1127" s="100">
        <v>705.31</v>
      </c>
    </row>
    <row r="1128" spans="1:5" x14ac:dyDescent="0.2">
      <c r="A1128" s="116"/>
      <c r="B1128" s="72" t="s">
        <v>783</v>
      </c>
      <c r="C1128" s="85"/>
      <c r="D1128" s="84"/>
      <c r="E1128" s="98"/>
    </row>
    <row r="1129" spans="1:5" x14ac:dyDescent="0.2">
      <c r="A1129" s="116"/>
      <c r="B1129" s="72" t="s">
        <v>784</v>
      </c>
      <c r="C1129" s="85"/>
      <c r="D1129" s="84">
        <v>1236.73</v>
      </c>
      <c r="E1129" s="100">
        <v>1484.08</v>
      </c>
    </row>
    <row r="1130" spans="1:5" x14ac:dyDescent="0.2">
      <c r="A1130" s="116"/>
      <c r="B1130" s="72"/>
      <c r="C1130" s="85"/>
      <c r="D1130" s="84"/>
      <c r="E1130" s="98"/>
    </row>
    <row r="1131" spans="1:5" x14ac:dyDescent="0.2">
      <c r="A1131" s="116"/>
      <c r="B1131" s="72" t="s">
        <v>785</v>
      </c>
      <c r="C1131" s="85"/>
      <c r="D1131" s="84">
        <v>1855.09</v>
      </c>
      <c r="E1131" s="100">
        <v>2226.11</v>
      </c>
    </row>
    <row r="1132" spans="1:5" x14ac:dyDescent="0.2">
      <c r="A1132" s="116"/>
      <c r="B1132" s="72"/>
      <c r="C1132" s="85"/>
      <c r="D1132" s="84"/>
      <c r="E1132" s="98"/>
    </row>
    <row r="1133" spans="1:5" x14ac:dyDescent="0.2">
      <c r="A1133" s="116"/>
      <c r="B1133" s="72" t="s">
        <v>786</v>
      </c>
      <c r="C1133" s="85"/>
      <c r="D1133" s="84">
        <v>2312.6799999999998</v>
      </c>
      <c r="E1133" s="100">
        <v>2775.22</v>
      </c>
    </row>
    <row r="1134" spans="1:5" x14ac:dyDescent="0.2">
      <c r="A1134" s="116"/>
      <c r="B1134" s="72"/>
      <c r="C1134" s="85"/>
      <c r="D1134" s="84"/>
      <c r="E1134" s="98"/>
    </row>
    <row r="1135" spans="1:5" ht="25.5" x14ac:dyDescent="0.2">
      <c r="A1135" s="116" t="s">
        <v>787</v>
      </c>
      <c r="B1135" s="72" t="s">
        <v>788</v>
      </c>
      <c r="C1135" s="85" t="s">
        <v>789</v>
      </c>
      <c r="D1135" s="84">
        <v>7941.26</v>
      </c>
      <c r="E1135" s="100">
        <v>9529.51</v>
      </c>
    </row>
    <row r="1136" spans="1:5" x14ac:dyDescent="0.2">
      <c r="A1136" s="116"/>
      <c r="B1136" s="72" t="s">
        <v>790</v>
      </c>
      <c r="C1136" s="85"/>
      <c r="D1136" s="84"/>
      <c r="E1136" s="98"/>
    </row>
    <row r="1137" spans="1:5" ht="25.5" x14ac:dyDescent="0.2">
      <c r="A1137" s="116" t="s">
        <v>791</v>
      </c>
      <c r="B1137" s="72" t="s">
        <v>792</v>
      </c>
      <c r="C1137" s="85"/>
      <c r="D1137" s="84">
        <v>6844.74</v>
      </c>
      <c r="E1137" s="100">
        <v>8213.69</v>
      </c>
    </row>
    <row r="1138" spans="1:5" ht="25.5" x14ac:dyDescent="0.2">
      <c r="A1138" s="116"/>
      <c r="B1138" s="72" t="s">
        <v>793</v>
      </c>
      <c r="C1138" s="85"/>
      <c r="D1138" s="84"/>
      <c r="E1138" s="98"/>
    </row>
    <row r="1139" spans="1:5" ht="25.5" x14ac:dyDescent="0.2">
      <c r="A1139" s="116" t="s">
        <v>794</v>
      </c>
      <c r="B1139" s="72" t="s">
        <v>795</v>
      </c>
      <c r="C1139" s="85"/>
      <c r="D1139" s="84">
        <v>4903.7</v>
      </c>
      <c r="E1139" s="100">
        <v>5884.44</v>
      </c>
    </row>
    <row r="1140" spans="1:5" x14ac:dyDescent="0.2">
      <c r="A1140" s="116"/>
      <c r="B1140" s="72" t="s">
        <v>790</v>
      </c>
      <c r="C1140" s="85"/>
      <c r="D1140" s="84"/>
      <c r="E1140" s="98"/>
    </row>
    <row r="1141" spans="1:5" ht="25.5" x14ac:dyDescent="0.2">
      <c r="A1141" s="116" t="s">
        <v>796</v>
      </c>
      <c r="B1141" s="72" t="s">
        <v>797</v>
      </c>
      <c r="C1141" s="85"/>
      <c r="D1141" s="84"/>
      <c r="E1141" s="98"/>
    </row>
    <row r="1142" spans="1:5" ht="25.5" x14ac:dyDescent="0.2">
      <c r="A1142" s="116"/>
      <c r="B1142" s="72" t="s">
        <v>798</v>
      </c>
      <c r="C1142" s="85"/>
      <c r="D1142" s="84">
        <v>4226.6000000000004</v>
      </c>
      <c r="E1142" s="100">
        <v>5071.92</v>
      </c>
    </row>
    <row r="1143" spans="1:5" ht="25.5" x14ac:dyDescent="0.2">
      <c r="A1143" s="116" t="s">
        <v>799</v>
      </c>
      <c r="B1143" s="72" t="s">
        <v>800</v>
      </c>
      <c r="C1143" s="85"/>
      <c r="D1143" s="84">
        <v>4508.68</v>
      </c>
      <c r="E1143" s="100">
        <v>5410.42</v>
      </c>
    </row>
    <row r="1144" spans="1:5" x14ac:dyDescent="0.2">
      <c r="A1144" s="116"/>
      <c r="B1144" s="72" t="s">
        <v>801</v>
      </c>
      <c r="C1144" s="85"/>
      <c r="D1144" s="84"/>
      <c r="E1144" s="100"/>
    </row>
    <row r="1145" spans="1:5" ht="25.5" x14ac:dyDescent="0.2">
      <c r="A1145" s="116" t="s">
        <v>802</v>
      </c>
      <c r="B1145" s="72" t="s">
        <v>803</v>
      </c>
      <c r="C1145" s="85" t="s">
        <v>789</v>
      </c>
      <c r="D1145" s="84">
        <v>3886.12</v>
      </c>
      <c r="E1145" s="100">
        <v>4663.34</v>
      </c>
    </row>
    <row r="1146" spans="1:5" ht="25.5" x14ac:dyDescent="0.2">
      <c r="A1146" s="116"/>
      <c r="B1146" s="72" t="s">
        <v>804</v>
      </c>
      <c r="C1146" s="85"/>
      <c r="D1146" s="84"/>
      <c r="E1146" s="100"/>
    </row>
    <row r="1147" spans="1:5" x14ac:dyDescent="0.2">
      <c r="A1147" s="116"/>
      <c r="B1147" s="72" t="s">
        <v>805</v>
      </c>
      <c r="C1147" s="85"/>
      <c r="D1147" s="84"/>
      <c r="E1147" s="98"/>
    </row>
    <row r="1148" spans="1:5" ht="25.5" x14ac:dyDescent="0.2">
      <c r="A1148" s="116" t="s">
        <v>806</v>
      </c>
      <c r="B1148" s="72" t="s">
        <v>807</v>
      </c>
      <c r="C1148" s="85" t="s">
        <v>789</v>
      </c>
      <c r="D1148" s="84">
        <v>20091.53</v>
      </c>
      <c r="E1148" s="100">
        <v>24109.84</v>
      </c>
    </row>
    <row r="1149" spans="1:5" x14ac:dyDescent="0.2">
      <c r="A1149" s="116"/>
      <c r="B1149" s="72" t="s">
        <v>808</v>
      </c>
      <c r="C1149" s="85"/>
      <c r="D1149" s="84"/>
      <c r="E1149" s="100"/>
    </row>
    <row r="1150" spans="1:5" ht="25.5" x14ac:dyDescent="0.2">
      <c r="A1150" s="116" t="s">
        <v>809</v>
      </c>
      <c r="B1150" s="72" t="s">
        <v>810</v>
      </c>
      <c r="C1150" s="85" t="s">
        <v>789</v>
      </c>
      <c r="D1150" s="84">
        <v>17317.310000000001</v>
      </c>
      <c r="E1150" s="100">
        <v>20780.77</v>
      </c>
    </row>
    <row r="1151" spans="1:5" x14ac:dyDescent="0.2">
      <c r="A1151" s="116"/>
      <c r="B1151" s="72" t="s">
        <v>811</v>
      </c>
      <c r="C1151" s="85"/>
      <c r="D1151" s="84"/>
      <c r="E1151" s="98"/>
    </row>
    <row r="1152" spans="1:5" ht="25.5" x14ac:dyDescent="0.2">
      <c r="A1152" s="116" t="s">
        <v>812</v>
      </c>
      <c r="B1152" s="72" t="s">
        <v>813</v>
      </c>
      <c r="C1152" s="85"/>
      <c r="D1152" s="84"/>
      <c r="E1152" s="98"/>
    </row>
    <row r="1153" spans="1:5" x14ac:dyDescent="0.2">
      <c r="A1153" s="116"/>
      <c r="B1153" s="72" t="s">
        <v>814</v>
      </c>
      <c r="C1153" s="85" t="s">
        <v>74</v>
      </c>
      <c r="D1153" s="84">
        <v>507.06</v>
      </c>
      <c r="E1153" s="100">
        <v>608.47</v>
      </c>
    </row>
    <row r="1154" spans="1:5" x14ac:dyDescent="0.2">
      <c r="A1154" s="116"/>
      <c r="B1154" s="72"/>
      <c r="C1154" s="85"/>
      <c r="D1154" s="84"/>
      <c r="E1154" s="100"/>
    </row>
    <row r="1155" spans="1:5" x14ac:dyDescent="0.2">
      <c r="A1155" s="116"/>
      <c r="B1155" s="72" t="s">
        <v>784</v>
      </c>
      <c r="C1155" s="85"/>
      <c r="D1155" s="84">
        <v>1150.1600000000001</v>
      </c>
      <c r="E1155" s="100">
        <v>1380.19</v>
      </c>
    </row>
    <row r="1156" spans="1:5" x14ac:dyDescent="0.2">
      <c r="A1156" s="116"/>
      <c r="B1156" s="72"/>
      <c r="C1156" s="85"/>
      <c r="D1156" s="84"/>
      <c r="E1156" s="100"/>
    </row>
    <row r="1157" spans="1:5" x14ac:dyDescent="0.2">
      <c r="A1157" s="116"/>
      <c r="B1157" s="72" t="s">
        <v>785</v>
      </c>
      <c r="C1157" s="85"/>
      <c r="D1157" s="84">
        <v>1694.32</v>
      </c>
      <c r="E1157" s="100">
        <v>2033.18</v>
      </c>
    </row>
    <row r="1158" spans="1:5" x14ac:dyDescent="0.2">
      <c r="A1158" s="116"/>
      <c r="B1158" s="72"/>
      <c r="C1158" s="85"/>
      <c r="D1158" s="84"/>
      <c r="E1158" s="100"/>
    </row>
    <row r="1159" spans="1:5" x14ac:dyDescent="0.2">
      <c r="A1159" s="116"/>
      <c r="B1159" s="72" t="s">
        <v>786</v>
      </c>
      <c r="C1159" s="85"/>
      <c r="D1159" s="84">
        <v>2139.54</v>
      </c>
      <c r="E1159" s="100">
        <v>2567.4499999999998</v>
      </c>
    </row>
    <row r="1160" spans="1:5" x14ac:dyDescent="0.2">
      <c r="A1160" s="116"/>
      <c r="B1160" s="72"/>
      <c r="C1160" s="85"/>
      <c r="D1160" s="84"/>
      <c r="E1160" s="100"/>
    </row>
    <row r="1161" spans="1:5" ht="25.5" x14ac:dyDescent="0.2">
      <c r="A1161" s="116" t="s">
        <v>815</v>
      </c>
      <c r="B1161" s="72" t="s">
        <v>816</v>
      </c>
      <c r="C1161" s="85"/>
      <c r="D1161" s="84">
        <v>1515.31</v>
      </c>
      <c r="E1161" s="100">
        <v>1818.37</v>
      </c>
    </row>
    <row r="1162" spans="1:5" x14ac:dyDescent="0.2">
      <c r="A1162" s="116"/>
      <c r="B1162" s="72" t="s">
        <v>817</v>
      </c>
      <c r="C1162" s="85"/>
      <c r="D1162" s="84"/>
      <c r="E1162" s="100"/>
    </row>
    <row r="1163" spans="1:5" ht="25.5" x14ac:dyDescent="0.2">
      <c r="A1163" s="116" t="s">
        <v>818</v>
      </c>
      <c r="B1163" s="72" t="s">
        <v>819</v>
      </c>
      <c r="C1163" s="85"/>
      <c r="D1163" s="84">
        <v>2047.1</v>
      </c>
      <c r="E1163" s="100">
        <v>2456.52</v>
      </c>
    </row>
    <row r="1164" spans="1:5" x14ac:dyDescent="0.2">
      <c r="A1164" s="116"/>
      <c r="B1164" s="72"/>
      <c r="C1164" s="85"/>
      <c r="D1164" s="84"/>
      <c r="E1164" s="100"/>
    </row>
    <row r="1165" spans="1:5" ht="25.5" x14ac:dyDescent="0.2">
      <c r="A1165" s="116" t="s">
        <v>820</v>
      </c>
      <c r="B1165" s="72" t="s">
        <v>821</v>
      </c>
      <c r="C1165" s="85" t="s">
        <v>822</v>
      </c>
      <c r="D1165" s="84">
        <v>3037.57</v>
      </c>
      <c r="E1165" s="100">
        <v>3645.08</v>
      </c>
    </row>
    <row r="1166" spans="1:5" x14ac:dyDescent="0.2">
      <c r="A1166" s="116"/>
      <c r="B1166" s="72" t="s">
        <v>823</v>
      </c>
      <c r="C1166" s="85"/>
      <c r="D1166" s="84"/>
      <c r="E1166" s="100"/>
    </row>
    <row r="1167" spans="1:5" ht="25.5" x14ac:dyDescent="0.2">
      <c r="A1167" s="116" t="s">
        <v>824</v>
      </c>
      <c r="B1167" s="72" t="s">
        <v>825</v>
      </c>
      <c r="C1167" s="85"/>
      <c r="D1167" s="84">
        <v>2618.14</v>
      </c>
      <c r="E1167" s="100">
        <v>3141.77</v>
      </c>
    </row>
    <row r="1168" spans="1:5" x14ac:dyDescent="0.2">
      <c r="A1168" s="116"/>
      <c r="B1168" s="72" t="s">
        <v>826</v>
      </c>
      <c r="C1168" s="85"/>
      <c r="D1168" s="84"/>
      <c r="E1168" s="100"/>
    </row>
    <row r="1169" spans="1:5" ht="25.5" x14ac:dyDescent="0.2">
      <c r="A1169" s="116" t="s">
        <v>827</v>
      </c>
      <c r="B1169" s="72" t="s">
        <v>828</v>
      </c>
      <c r="C1169" s="85" t="s">
        <v>822</v>
      </c>
      <c r="D1169" s="84">
        <v>4317.9799999999996</v>
      </c>
      <c r="E1169" s="100">
        <v>5181.58</v>
      </c>
    </row>
    <row r="1170" spans="1:5" x14ac:dyDescent="0.2">
      <c r="A1170" s="116"/>
      <c r="B1170" s="72" t="s">
        <v>808</v>
      </c>
      <c r="C1170" s="133"/>
      <c r="D1170" s="84"/>
      <c r="E1170" s="100"/>
    </row>
    <row r="1171" spans="1:5" ht="25.5" x14ac:dyDescent="0.2">
      <c r="A1171" s="116" t="s">
        <v>829</v>
      </c>
      <c r="B1171" s="72" t="s">
        <v>830</v>
      </c>
      <c r="C1171" s="85" t="s">
        <v>822</v>
      </c>
      <c r="D1171" s="84">
        <v>3572.88</v>
      </c>
      <c r="E1171" s="100">
        <v>4287.46</v>
      </c>
    </row>
    <row r="1172" spans="1:5" x14ac:dyDescent="0.2">
      <c r="A1172" s="116"/>
      <c r="B1172" s="72" t="s">
        <v>811</v>
      </c>
      <c r="C1172" s="133"/>
      <c r="D1172" s="84"/>
      <c r="E1172" s="100"/>
    </row>
    <row r="1173" spans="1:5" ht="25.5" x14ac:dyDescent="0.2">
      <c r="A1173" s="116" t="s">
        <v>831</v>
      </c>
      <c r="B1173" s="72" t="s">
        <v>832</v>
      </c>
      <c r="C1173" s="85" t="s">
        <v>833</v>
      </c>
      <c r="D1173" s="84">
        <v>2700.33</v>
      </c>
      <c r="E1173" s="100">
        <v>3240.4</v>
      </c>
    </row>
    <row r="1174" spans="1:5" x14ac:dyDescent="0.2">
      <c r="A1174" s="116"/>
      <c r="B1174" s="72" t="s">
        <v>834</v>
      </c>
      <c r="C1174" s="85" t="s">
        <v>522</v>
      </c>
      <c r="D1174" s="84"/>
      <c r="E1174" s="100"/>
    </row>
    <row r="1175" spans="1:5" ht="25.5" x14ac:dyDescent="0.2">
      <c r="A1175" s="116" t="s">
        <v>835</v>
      </c>
      <c r="B1175" s="72" t="s">
        <v>836</v>
      </c>
      <c r="C1175" s="85" t="s">
        <v>522</v>
      </c>
      <c r="D1175" s="84">
        <v>2230.6999999999998</v>
      </c>
      <c r="E1175" s="100">
        <v>2676.84</v>
      </c>
    </row>
    <row r="1176" spans="1:5" x14ac:dyDescent="0.2">
      <c r="A1176" s="116"/>
      <c r="B1176" s="72" t="s">
        <v>837</v>
      </c>
      <c r="C1176" s="133"/>
      <c r="D1176" s="84"/>
      <c r="E1176" s="100"/>
    </row>
    <row r="1177" spans="1:5" ht="25.5" x14ac:dyDescent="0.2">
      <c r="A1177" s="116" t="s">
        <v>838</v>
      </c>
      <c r="B1177" s="72" t="s">
        <v>839</v>
      </c>
      <c r="C1177" s="85" t="s">
        <v>522</v>
      </c>
      <c r="D1177" s="84">
        <v>2935.14</v>
      </c>
      <c r="E1177" s="100">
        <v>3522.17</v>
      </c>
    </row>
    <row r="1178" spans="1:5" x14ac:dyDescent="0.2">
      <c r="A1178" s="116"/>
      <c r="B1178" s="72" t="s">
        <v>840</v>
      </c>
      <c r="C1178" s="85"/>
      <c r="D1178" s="84"/>
      <c r="E1178" s="100"/>
    </row>
    <row r="1179" spans="1:5" ht="25.5" x14ac:dyDescent="0.2">
      <c r="A1179" s="116" t="s">
        <v>841</v>
      </c>
      <c r="B1179" s="72" t="s">
        <v>842</v>
      </c>
      <c r="C1179" s="85" t="s">
        <v>843</v>
      </c>
      <c r="D1179" s="84">
        <v>393.07</v>
      </c>
      <c r="E1179" s="100">
        <v>471.68</v>
      </c>
    </row>
    <row r="1180" spans="1:5" x14ac:dyDescent="0.2">
      <c r="A1180" s="116"/>
      <c r="B1180" s="394" t="s">
        <v>844</v>
      </c>
      <c r="C1180" s="395"/>
      <c r="D1180" s="84"/>
      <c r="E1180" s="100"/>
    </row>
    <row r="1181" spans="1:5" ht="25.5" x14ac:dyDescent="0.2">
      <c r="A1181" s="116" t="s">
        <v>845</v>
      </c>
      <c r="B1181" s="72" t="s">
        <v>846</v>
      </c>
      <c r="C1181" s="85" t="s">
        <v>843</v>
      </c>
      <c r="D1181" s="84">
        <v>927.55</v>
      </c>
      <c r="E1181" s="100">
        <v>1113.06</v>
      </c>
    </row>
    <row r="1182" spans="1:5" x14ac:dyDescent="0.2">
      <c r="A1182" s="116"/>
      <c r="B1182" s="72" t="s">
        <v>847</v>
      </c>
      <c r="C1182" s="85"/>
      <c r="D1182" s="84"/>
      <c r="E1182" s="100"/>
    </row>
    <row r="1183" spans="1:5" ht="51" x14ac:dyDescent="0.2">
      <c r="A1183" s="116" t="s">
        <v>848</v>
      </c>
      <c r="B1183" s="72" t="s">
        <v>849</v>
      </c>
      <c r="C1183" s="85" t="s">
        <v>519</v>
      </c>
      <c r="D1183" s="84">
        <v>5197.6099999999997</v>
      </c>
      <c r="E1183" s="100">
        <v>6237.13</v>
      </c>
    </row>
    <row r="1184" spans="1:5" ht="25.5" x14ac:dyDescent="0.2">
      <c r="A1184" s="116" t="s">
        <v>850</v>
      </c>
      <c r="B1184" s="72" t="s">
        <v>851</v>
      </c>
      <c r="C1184" s="85" t="s">
        <v>852</v>
      </c>
      <c r="D1184" s="84">
        <v>2535.29</v>
      </c>
      <c r="E1184" s="100">
        <v>3042.35</v>
      </c>
    </row>
    <row r="1185" spans="1:5" x14ac:dyDescent="0.2">
      <c r="A1185" s="116"/>
      <c r="B1185" s="72" t="s">
        <v>853</v>
      </c>
      <c r="C1185" s="85"/>
      <c r="D1185" s="84"/>
      <c r="E1185" s="100"/>
    </row>
    <row r="1186" spans="1:5" ht="25.5" x14ac:dyDescent="0.2">
      <c r="A1186" s="116" t="s">
        <v>854</v>
      </c>
      <c r="B1186" s="72" t="s">
        <v>855</v>
      </c>
      <c r="C1186" s="85" t="s">
        <v>856</v>
      </c>
      <c r="D1186" s="84">
        <v>1156.6500000000001</v>
      </c>
      <c r="E1186" s="100">
        <v>1387.98</v>
      </c>
    </row>
    <row r="1187" spans="1:5" x14ac:dyDescent="0.2">
      <c r="A1187" s="116"/>
      <c r="B1187" s="72"/>
      <c r="C1187" s="85"/>
      <c r="D1187" s="84"/>
      <c r="E1187" s="100"/>
    </row>
    <row r="1188" spans="1:5" x14ac:dyDescent="0.2">
      <c r="A1188" s="116" t="s">
        <v>857</v>
      </c>
      <c r="B1188" s="72" t="s">
        <v>858</v>
      </c>
      <c r="C1188" s="85" t="s">
        <v>859</v>
      </c>
      <c r="D1188" s="84">
        <v>977.02</v>
      </c>
      <c r="E1188" s="100">
        <v>1172.42</v>
      </c>
    </row>
    <row r="1189" spans="1:5" x14ac:dyDescent="0.2">
      <c r="A1189" s="116"/>
      <c r="B1189" s="7"/>
      <c r="C1189" s="84"/>
      <c r="D1189" s="84"/>
      <c r="E1189" s="100"/>
    </row>
    <row r="1190" spans="1:5" x14ac:dyDescent="0.2">
      <c r="A1190" s="116" t="s">
        <v>860</v>
      </c>
      <c r="B1190" s="72" t="s">
        <v>861</v>
      </c>
      <c r="C1190" s="85" t="s">
        <v>862</v>
      </c>
      <c r="D1190" s="84">
        <v>369.83</v>
      </c>
      <c r="E1190" s="100">
        <v>443.8</v>
      </c>
    </row>
    <row r="1191" spans="1:5" ht="25.5" x14ac:dyDescent="0.2">
      <c r="A1191" s="116" t="s">
        <v>863</v>
      </c>
      <c r="B1191" s="72" t="s">
        <v>864</v>
      </c>
      <c r="C1191" s="85" t="s">
        <v>865</v>
      </c>
      <c r="D1191" s="84">
        <v>845.32</v>
      </c>
      <c r="E1191" s="100">
        <v>1014.38</v>
      </c>
    </row>
    <row r="1192" spans="1:5" x14ac:dyDescent="0.2">
      <c r="A1192" s="116" t="s">
        <v>866</v>
      </c>
      <c r="B1192" s="72" t="s">
        <v>867</v>
      </c>
      <c r="C1192" s="85" t="s">
        <v>868</v>
      </c>
      <c r="D1192" s="84">
        <v>3815.68</v>
      </c>
      <c r="E1192" s="100">
        <v>4578.82</v>
      </c>
    </row>
    <row r="1193" spans="1:5" x14ac:dyDescent="0.2">
      <c r="A1193" s="116" t="s">
        <v>869</v>
      </c>
      <c r="B1193" s="72" t="s">
        <v>870</v>
      </c>
      <c r="C1193" s="85" t="s">
        <v>88</v>
      </c>
      <c r="D1193" s="84">
        <v>719.62</v>
      </c>
      <c r="E1193" s="100">
        <v>863.54</v>
      </c>
    </row>
    <row r="1194" spans="1:5" ht="25.5" x14ac:dyDescent="0.2">
      <c r="A1194" s="116" t="s">
        <v>871</v>
      </c>
      <c r="B1194" s="72" t="s">
        <v>872</v>
      </c>
      <c r="C1194" s="139" t="s">
        <v>873</v>
      </c>
      <c r="D1194" s="84">
        <v>507.72</v>
      </c>
      <c r="E1194" s="100">
        <v>609.26</v>
      </c>
    </row>
    <row r="1195" spans="1:5" x14ac:dyDescent="0.2">
      <c r="A1195" s="116"/>
      <c r="B1195" s="72" t="s">
        <v>874</v>
      </c>
      <c r="C1195" s="85"/>
      <c r="D1195" s="84"/>
      <c r="E1195" s="100"/>
    </row>
    <row r="1196" spans="1:5" ht="25.5" x14ac:dyDescent="0.2">
      <c r="A1196" s="116" t="s">
        <v>875</v>
      </c>
      <c r="B1196" s="72" t="s">
        <v>876</v>
      </c>
      <c r="C1196" s="139" t="s">
        <v>873</v>
      </c>
      <c r="D1196" s="84">
        <v>427.88</v>
      </c>
      <c r="E1196" s="100">
        <v>513.46</v>
      </c>
    </row>
    <row r="1197" spans="1:5" x14ac:dyDescent="0.2">
      <c r="A1197" s="116"/>
      <c r="B1197" s="72" t="s">
        <v>874</v>
      </c>
      <c r="C1197" s="85"/>
      <c r="D1197" s="84"/>
      <c r="E1197" s="100"/>
    </row>
    <row r="1198" spans="1:5" ht="25.5" x14ac:dyDescent="0.2">
      <c r="A1198" s="116" t="s">
        <v>877</v>
      </c>
      <c r="B1198" s="72" t="s">
        <v>878</v>
      </c>
      <c r="C1198" s="139" t="s">
        <v>873</v>
      </c>
      <c r="D1198" s="84">
        <v>405.07</v>
      </c>
      <c r="E1198" s="100">
        <v>486.08</v>
      </c>
    </row>
    <row r="1199" spans="1:5" x14ac:dyDescent="0.2">
      <c r="A1199" s="116"/>
      <c r="B1199" s="72" t="s">
        <v>879</v>
      </c>
      <c r="C1199" s="85"/>
      <c r="D1199" s="84"/>
      <c r="E1199" s="100"/>
    </row>
    <row r="1200" spans="1:5" ht="25.5" x14ac:dyDescent="0.2">
      <c r="A1200" s="116" t="s">
        <v>880</v>
      </c>
      <c r="B1200" s="72" t="s">
        <v>881</v>
      </c>
      <c r="C1200" s="139" t="s">
        <v>873</v>
      </c>
      <c r="D1200" s="84">
        <v>672.94</v>
      </c>
      <c r="E1200" s="100">
        <v>807.53</v>
      </c>
    </row>
    <row r="1201" spans="1:5" x14ac:dyDescent="0.2">
      <c r="A1201" s="116"/>
      <c r="B1201" s="72" t="s">
        <v>882</v>
      </c>
      <c r="C1201" s="133"/>
      <c r="D1201" s="84"/>
      <c r="E1201" s="100"/>
    </row>
    <row r="1202" spans="1:5" x14ac:dyDescent="0.2">
      <c r="A1202" s="116" t="s">
        <v>883</v>
      </c>
      <c r="B1202" s="72" t="s">
        <v>884</v>
      </c>
      <c r="C1202" s="133" t="s">
        <v>885</v>
      </c>
      <c r="D1202" s="84">
        <v>1143.58</v>
      </c>
      <c r="E1202" s="100">
        <v>1372.3</v>
      </c>
    </row>
    <row r="1203" spans="1:5" x14ac:dyDescent="0.2">
      <c r="A1203" s="116"/>
      <c r="B1203" s="72"/>
      <c r="C1203" s="133"/>
      <c r="D1203" s="84"/>
      <c r="E1203" s="100"/>
    </row>
    <row r="1204" spans="1:5" ht="25.5" x14ac:dyDescent="0.2">
      <c r="A1204" s="116" t="s">
        <v>886</v>
      </c>
      <c r="B1204" s="72" t="s">
        <v>887</v>
      </c>
      <c r="C1204" s="85" t="s">
        <v>888</v>
      </c>
      <c r="D1204" s="84">
        <v>2541.2800000000002</v>
      </c>
      <c r="E1204" s="100">
        <v>3049.54</v>
      </c>
    </row>
    <row r="1205" spans="1:5" x14ac:dyDescent="0.2">
      <c r="A1205" s="116"/>
      <c r="B1205" s="72"/>
      <c r="C1205" s="85"/>
      <c r="D1205" s="84"/>
      <c r="E1205" s="100"/>
    </row>
    <row r="1206" spans="1:5" ht="25.5" x14ac:dyDescent="0.2">
      <c r="A1206" s="116" t="s">
        <v>889</v>
      </c>
      <c r="B1206" s="72" t="s">
        <v>890</v>
      </c>
      <c r="C1206" s="85" t="s">
        <v>891</v>
      </c>
      <c r="D1206" s="84">
        <v>997.95</v>
      </c>
      <c r="E1206" s="100">
        <v>1197.54</v>
      </c>
    </row>
    <row r="1207" spans="1:5" x14ac:dyDescent="0.2">
      <c r="A1207" s="116"/>
      <c r="B1207" s="72" t="s">
        <v>892</v>
      </c>
      <c r="C1207" s="85"/>
      <c r="D1207" s="84"/>
      <c r="E1207" s="100"/>
    </row>
    <row r="1208" spans="1:5" ht="25.5" x14ac:dyDescent="0.2">
      <c r="A1208" s="116" t="s">
        <v>893</v>
      </c>
      <c r="B1208" s="72" t="s">
        <v>894</v>
      </c>
      <c r="C1208" s="85" t="s">
        <v>891</v>
      </c>
      <c r="D1208" s="84">
        <v>5459.36</v>
      </c>
      <c r="E1208" s="100">
        <v>6551.23</v>
      </c>
    </row>
    <row r="1209" spans="1:5" ht="25.5" x14ac:dyDescent="0.2">
      <c r="A1209" s="116" t="s">
        <v>895</v>
      </c>
      <c r="B1209" s="72" t="s">
        <v>896</v>
      </c>
      <c r="C1209" s="85" t="s">
        <v>897</v>
      </c>
      <c r="D1209" s="84">
        <v>1079.6600000000001</v>
      </c>
      <c r="E1209" s="100">
        <v>1295.5899999999999</v>
      </c>
    </row>
    <row r="1210" spans="1:5" ht="25.5" x14ac:dyDescent="0.2">
      <c r="A1210" s="116"/>
      <c r="B1210" s="72" t="s">
        <v>898</v>
      </c>
      <c r="C1210" s="85"/>
      <c r="D1210" s="84"/>
      <c r="E1210" s="98"/>
    </row>
    <row r="1211" spans="1:5" ht="13.5" thickBot="1" x14ac:dyDescent="0.25">
      <c r="A1211" s="117" t="s">
        <v>899</v>
      </c>
      <c r="B1211" s="134" t="s">
        <v>900</v>
      </c>
      <c r="C1211" s="135" t="s">
        <v>901</v>
      </c>
      <c r="D1211" s="104">
        <v>1174.05</v>
      </c>
      <c r="E1211" s="106">
        <v>1408.86</v>
      </c>
    </row>
    <row r="1212" spans="1:5" x14ac:dyDescent="0.2">
      <c r="A1212" s="74"/>
      <c r="B1212" s="75"/>
      <c r="C1212" s="136"/>
      <c r="D1212" s="107"/>
      <c r="E1212" s="70"/>
    </row>
    <row r="1213" spans="1:5" x14ac:dyDescent="0.2">
      <c r="A1213" s="74"/>
      <c r="B1213" s="388" t="s">
        <v>902</v>
      </c>
      <c r="C1213" s="388"/>
      <c r="D1213" s="107"/>
      <c r="E1213" s="70"/>
    </row>
    <row r="1214" spans="1:5" x14ac:dyDescent="0.2">
      <c r="A1214" s="74"/>
      <c r="B1214" s="387" t="s">
        <v>903</v>
      </c>
      <c r="C1214" s="387"/>
      <c r="D1214" s="81"/>
      <c r="E1214" s="70"/>
    </row>
    <row r="1215" spans="1:5" ht="10.5" customHeight="1" thickBot="1" x14ac:dyDescent="0.25">
      <c r="A1215" s="74"/>
      <c r="B1215" s="83"/>
      <c r="C1215" s="83"/>
      <c r="D1215" s="140"/>
      <c r="E1215" s="70"/>
    </row>
    <row r="1216" spans="1:5" ht="25.5" x14ac:dyDescent="0.2">
      <c r="A1216" s="91" t="s">
        <v>904</v>
      </c>
      <c r="B1216" s="92" t="s">
        <v>905</v>
      </c>
      <c r="C1216" s="93" t="s">
        <v>652</v>
      </c>
      <c r="D1216" s="93">
        <v>575.69000000000005</v>
      </c>
      <c r="E1216" s="110">
        <v>690.83</v>
      </c>
    </row>
    <row r="1217" spans="1:5" x14ac:dyDescent="0.2">
      <c r="A1217" s="116"/>
      <c r="B1217" s="381" t="s">
        <v>906</v>
      </c>
      <c r="C1217" s="382"/>
      <c r="D1217" s="84"/>
      <c r="E1217" s="98"/>
    </row>
    <row r="1218" spans="1:5" ht="25.5" x14ac:dyDescent="0.2">
      <c r="A1218" s="95" t="s">
        <v>907</v>
      </c>
      <c r="B1218" s="77" t="s">
        <v>908</v>
      </c>
      <c r="C1218" s="84" t="s">
        <v>652</v>
      </c>
      <c r="D1218" s="84">
        <v>1062.82</v>
      </c>
      <c r="E1218" s="100">
        <v>1275.3800000000001</v>
      </c>
    </row>
    <row r="1219" spans="1:5" ht="25.5" x14ac:dyDescent="0.2">
      <c r="A1219" s="95" t="s">
        <v>909</v>
      </c>
      <c r="B1219" s="77" t="s">
        <v>910</v>
      </c>
      <c r="C1219" s="84" t="s">
        <v>652</v>
      </c>
      <c r="D1219" s="84">
        <v>1383.88</v>
      </c>
      <c r="E1219" s="100">
        <v>1660.66</v>
      </c>
    </row>
    <row r="1220" spans="1:5" ht="25.5" x14ac:dyDescent="0.2">
      <c r="A1220" s="95" t="s">
        <v>911</v>
      </c>
      <c r="B1220" s="77" t="s">
        <v>912</v>
      </c>
      <c r="C1220" s="84" t="s">
        <v>652</v>
      </c>
      <c r="D1220" s="84">
        <v>343.2</v>
      </c>
      <c r="E1220" s="100">
        <v>411.84</v>
      </c>
    </row>
    <row r="1221" spans="1:5" ht="25.5" x14ac:dyDescent="0.2">
      <c r="A1221" s="95" t="s">
        <v>913</v>
      </c>
      <c r="B1221" s="77" t="s">
        <v>914</v>
      </c>
      <c r="C1221" s="84" t="s">
        <v>652</v>
      </c>
      <c r="D1221" s="84">
        <v>531.41</v>
      </c>
      <c r="E1221" s="100">
        <v>637.69000000000005</v>
      </c>
    </row>
    <row r="1222" spans="1:5" ht="39" thickBot="1" x14ac:dyDescent="0.25">
      <c r="A1222" s="102" t="s">
        <v>915</v>
      </c>
      <c r="B1222" s="103" t="s">
        <v>916</v>
      </c>
      <c r="C1222" s="104" t="s">
        <v>70</v>
      </c>
      <c r="D1222" s="104">
        <v>398.56</v>
      </c>
      <c r="E1222" s="106">
        <v>478.27</v>
      </c>
    </row>
    <row r="1223" spans="1:5" x14ac:dyDescent="0.2">
      <c r="A1223" s="87"/>
      <c r="B1223" s="83" t="s">
        <v>61</v>
      </c>
      <c r="C1223" s="107"/>
      <c r="D1223" s="140"/>
      <c r="E1223" s="70"/>
    </row>
    <row r="1224" spans="1:5" ht="37.5" customHeight="1" x14ac:dyDescent="0.2">
      <c r="A1224" s="87"/>
      <c r="B1224" s="385" t="s">
        <v>917</v>
      </c>
      <c r="C1224" s="386"/>
      <c r="D1224" s="140"/>
      <c r="E1224" s="70"/>
    </row>
    <row r="1225" spans="1:5" x14ac:dyDescent="0.2">
      <c r="A1225" s="87"/>
      <c r="B1225" s="385" t="s">
        <v>918</v>
      </c>
      <c r="C1225" s="386"/>
      <c r="D1225" s="140"/>
      <c r="E1225" s="70"/>
    </row>
    <row r="1226" spans="1:5" ht="6.75" customHeight="1" x14ac:dyDescent="0.2">
      <c r="A1226" s="87"/>
      <c r="B1226" s="83"/>
      <c r="C1226" s="76"/>
      <c r="D1226" s="140"/>
      <c r="E1226" s="70"/>
    </row>
    <row r="1227" spans="1:5" x14ac:dyDescent="0.2">
      <c r="A1227" s="87"/>
      <c r="B1227" s="387" t="s">
        <v>919</v>
      </c>
      <c r="C1227" s="387"/>
      <c r="D1227" s="81"/>
      <c r="E1227" s="70"/>
    </row>
    <row r="1228" spans="1:5" ht="13.5" thickBot="1" x14ac:dyDescent="0.25">
      <c r="A1228" s="87"/>
      <c r="B1228" s="81"/>
      <c r="C1228" s="81"/>
      <c r="D1228" s="81"/>
      <c r="E1228" s="70"/>
    </row>
    <row r="1229" spans="1:5" ht="25.5" x14ac:dyDescent="0.2">
      <c r="A1229" s="91" t="s">
        <v>921</v>
      </c>
      <c r="B1229" s="92" t="s">
        <v>922</v>
      </c>
      <c r="C1229" s="93" t="s">
        <v>923</v>
      </c>
      <c r="D1229" s="93">
        <v>3580.56</v>
      </c>
      <c r="E1229" s="110">
        <v>4296.67</v>
      </c>
    </row>
    <row r="1230" spans="1:5" x14ac:dyDescent="0.2">
      <c r="A1230" s="95"/>
      <c r="B1230" s="77" t="s">
        <v>924</v>
      </c>
      <c r="C1230" s="84"/>
      <c r="D1230" s="84"/>
      <c r="E1230" s="100"/>
    </row>
    <row r="1231" spans="1:5" x14ac:dyDescent="0.2">
      <c r="A1231" s="95"/>
      <c r="B1231" s="77"/>
      <c r="C1231" s="84"/>
      <c r="D1231" s="101"/>
      <c r="E1231" s="98"/>
    </row>
    <row r="1232" spans="1:5" x14ac:dyDescent="0.2">
      <c r="A1232" s="95"/>
      <c r="B1232" s="77" t="s">
        <v>235</v>
      </c>
      <c r="C1232" s="84" t="s">
        <v>923</v>
      </c>
      <c r="D1232" s="84">
        <v>4784.67</v>
      </c>
      <c r="E1232" s="100">
        <v>5741.6</v>
      </c>
    </row>
    <row r="1233" spans="1:5" x14ac:dyDescent="0.2">
      <c r="A1233" s="95"/>
      <c r="B1233" s="77"/>
      <c r="C1233" s="84"/>
      <c r="D1233" s="84"/>
      <c r="E1233" s="100"/>
    </row>
    <row r="1234" spans="1:5" x14ac:dyDescent="0.2">
      <c r="A1234" s="95"/>
      <c r="B1234" s="77"/>
      <c r="C1234" s="84"/>
      <c r="D1234" s="101"/>
      <c r="E1234" s="98"/>
    </row>
    <row r="1235" spans="1:5" x14ac:dyDescent="0.2">
      <c r="A1235" s="95" t="s">
        <v>925</v>
      </c>
      <c r="B1235" s="77" t="s">
        <v>926</v>
      </c>
      <c r="C1235" s="84" t="s">
        <v>923</v>
      </c>
      <c r="D1235" s="84">
        <v>6689</v>
      </c>
      <c r="E1235" s="100">
        <v>8026.8</v>
      </c>
    </row>
    <row r="1236" spans="1:5" x14ac:dyDescent="0.2">
      <c r="A1236" s="95"/>
      <c r="B1236" s="77" t="s">
        <v>927</v>
      </c>
      <c r="C1236" s="84"/>
      <c r="D1236" s="84"/>
      <c r="E1236" s="100"/>
    </row>
    <row r="1237" spans="1:5" x14ac:dyDescent="0.2">
      <c r="A1237" s="95"/>
      <c r="B1237" s="77"/>
      <c r="C1237" s="84"/>
      <c r="D1237" s="101"/>
      <c r="E1237" s="98"/>
    </row>
    <row r="1238" spans="1:5" x14ac:dyDescent="0.2">
      <c r="A1238" s="95"/>
      <c r="B1238" s="381" t="s">
        <v>928</v>
      </c>
      <c r="C1238" s="382"/>
      <c r="D1238" s="84"/>
      <c r="E1238" s="98"/>
    </row>
    <row r="1239" spans="1:5" x14ac:dyDescent="0.2">
      <c r="A1239" s="95"/>
      <c r="B1239" s="77" t="s">
        <v>235</v>
      </c>
      <c r="C1239" s="84" t="s">
        <v>923</v>
      </c>
      <c r="D1239" s="84">
        <v>8951.4</v>
      </c>
      <c r="E1239" s="100">
        <v>10741.68</v>
      </c>
    </row>
    <row r="1240" spans="1:5" x14ac:dyDescent="0.2">
      <c r="A1240" s="95"/>
      <c r="B1240" s="77"/>
      <c r="C1240" s="84"/>
      <c r="D1240" s="84"/>
      <c r="E1240" s="100"/>
    </row>
    <row r="1241" spans="1:5" x14ac:dyDescent="0.2">
      <c r="A1241" s="95"/>
      <c r="B1241" s="77"/>
      <c r="C1241" s="84"/>
      <c r="D1241" s="101"/>
      <c r="E1241" s="98"/>
    </row>
    <row r="1242" spans="1:5" x14ac:dyDescent="0.2">
      <c r="A1242" s="95"/>
      <c r="B1242" s="381" t="s">
        <v>929</v>
      </c>
      <c r="C1242" s="382"/>
      <c r="D1242" s="84"/>
      <c r="E1242" s="98"/>
    </row>
    <row r="1243" spans="1:5" ht="25.5" x14ac:dyDescent="0.2">
      <c r="A1243" s="95" t="s">
        <v>930</v>
      </c>
      <c r="B1243" s="77" t="s">
        <v>931</v>
      </c>
      <c r="C1243" s="84" t="s">
        <v>923</v>
      </c>
      <c r="D1243" s="84">
        <v>11255.95</v>
      </c>
      <c r="E1243" s="100">
        <v>13507.14</v>
      </c>
    </row>
    <row r="1244" spans="1:5" x14ac:dyDescent="0.2">
      <c r="A1244" s="95"/>
      <c r="B1244" s="77" t="s">
        <v>932</v>
      </c>
      <c r="C1244" s="84"/>
      <c r="D1244" s="84"/>
      <c r="E1244" s="100"/>
    </row>
    <row r="1245" spans="1:5" x14ac:dyDescent="0.2">
      <c r="A1245" s="95"/>
      <c r="B1245" s="77"/>
      <c r="C1245" s="84"/>
      <c r="D1245" s="101"/>
      <c r="E1245" s="98"/>
    </row>
    <row r="1246" spans="1:5" x14ac:dyDescent="0.2">
      <c r="A1246" s="95" t="s">
        <v>933</v>
      </c>
      <c r="B1246" s="77" t="s">
        <v>934</v>
      </c>
      <c r="C1246" s="84" t="s">
        <v>923</v>
      </c>
      <c r="D1246" s="84">
        <v>21913.02</v>
      </c>
      <c r="E1246" s="100">
        <v>26295.62</v>
      </c>
    </row>
    <row r="1247" spans="1:5" x14ac:dyDescent="0.2">
      <c r="A1247" s="95"/>
      <c r="B1247" s="77"/>
      <c r="C1247" s="84"/>
      <c r="D1247" s="84"/>
      <c r="E1247" s="100"/>
    </row>
    <row r="1248" spans="1:5" x14ac:dyDescent="0.2">
      <c r="A1248" s="95"/>
      <c r="B1248" s="77"/>
      <c r="C1248" s="84"/>
      <c r="D1248" s="101"/>
      <c r="E1248" s="98"/>
    </row>
    <row r="1249" spans="1:5" x14ac:dyDescent="0.2">
      <c r="A1249" s="95"/>
      <c r="B1249" s="381" t="s">
        <v>929</v>
      </c>
      <c r="C1249" s="382"/>
      <c r="D1249" s="84"/>
      <c r="E1249" s="98"/>
    </row>
    <row r="1250" spans="1:5" ht="25.5" x14ac:dyDescent="0.2">
      <c r="A1250" s="95" t="s">
        <v>935</v>
      </c>
      <c r="B1250" s="77" t="s">
        <v>936</v>
      </c>
      <c r="C1250" s="84" t="s">
        <v>937</v>
      </c>
      <c r="D1250" s="84">
        <v>2671.33</v>
      </c>
      <c r="E1250" s="100">
        <v>3205.6</v>
      </c>
    </row>
    <row r="1251" spans="1:5" x14ac:dyDescent="0.2">
      <c r="A1251" s="95"/>
      <c r="B1251" s="77" t="s">
        <v>938</v>
      </c>
      <c r="C1251" s="84"/>
      <c r="D1251" s="84"/>
      <c r="E1251" s="100"/>
    </row>
    <row r="1252" spans="1:5" x14ac:dyDescent="0.2">
      <c r="A1252" s="95" t="s">
        <v>939</v>
      </c>
      <c r="B1252" s="77" t="s">
        <v>934</v>
      </c>
      <c r="C1252" s="84"/>
      <c r="D1252" s="84">
        <v>5194.26</v>
      </c>
      <c r="E1252" s="100">
        <v>6233.11</v>
      </c>
    </row>
    <row r="1253" spans="1:5" x14ac:dyDescent="0.2">
      <c r="A1253" s="95"/>
      <c r="B1253" s="77"/>
      <c r="C1253" s="84"/>
      <c r="D1253" s="84"/>
      <c r="E1253" s="100"/>
    </row>
    <row r="1254" spans="1:5" ht="25.5" x14ac:dyDescent="0.2">
      <c r="A1254" s="95" t="s">
        <v>940</v>
      </c>
      <c r="B1254" s="77" t="s">
        <v>941</v>
      </c>
      <c r="C1254" s="84" t="s">
        <v>937</v>
      </c>
      <c r="D1254" s="84">
        <v>8757.7999999999993</v>
      </c>
      <c r="E1254" s="100">
        <v>10509.36</v>
      </c>
    </row>
    <row r="1255" spans="1:5" x14ac:dyDescent="0.2">
      <c r="A1255" s="95"/>
      <c r="B1255" s="77" t="s">
        <v>932</v>
      </c>
      <c r="C1255" s="84"/>
      <c r="D1255" s="84"/>
      <c r="E1255" s="100"/>
    </row>
    <row r="1256" spans="1:5" x14ac:dyDescent="0.2">
      <c r="A1256" s="95" t="s">
        <v>942</v>
      </c>
      <c r="B1256" s="77" t="s">
        <v>934</v>
      </c>
      <c r="C1256" s="84" t="s">
        <v>937</v>
      </c>
      <c r="D1256" s="84">
        <v>15149.92</v>
      </c>
      <c r="E1256" s="100">
        <v>18179.900000000001</v>
      </c>
    </row>
    <row r="1257" spans="1:5" x14ac:dyDescent="0.2">
      <c r="A1257" s="95"/>
      <c r="B1257" s="77"/>
      <c r="C1257" s="84"/>
      <c r="D1257" s="84"/>
      <c r="E1257" s="100"/>
    </row>
    <row r="1258" spans="1:5" x14ac:dyDescent="0.2">
      <c r="A1258" s="95" t="s">
        <v>943</v>
      </c>
      <c r="B1258" s="77" t="s">
        <v>944</v>
      </c>
      <c r="C1258" s="84" t="s">
        <v>70</v>
      </c>
      <c r="D1258" s="84">
        <v>1690.64</v>
      </c>
      <c r="E1258" s="100">
        <v>2028.77</v>
      </c>
    </row>
    <row r="1259" spans="1:5" x14ac:dyDescent="0.2">
      <c r="A1259" s="95" t="s">
        <v>945</v>
      </c>
      <c r="B1259" s="77" t="s">
        <v>946</v>
      </c>
      <c r="C1259" s="84" t="s">
        <v>70</v>
      </c>
      <c r="D1259" s="84">
        <v>3381.28</v>
      </c>
      <c r="E1259" s="100">
        <v>4057.54</v>
      </c>
    </row>
    <row r="1260" spans="1:5" ht="25.5" x14ac:dyDescent="0.2">
      <c r="A1260" s="95" t="s">
        <v>947</v>
      </c>
      <c r="B1260" s="77" t="s">
        <v>948</v>
      </c>
      <c r="C1260" s="84" t="s">
        <v>70</v>
      </c>
      <c r="D1260" s="84">
        <v>2473.46</v>
      </c>
      <c r="E1260" s="100">
        <v>2968.15</v>
      </c>
    </row>
    <row r="1261" spans="1:5" x14ac:dyDescent="0.2">
      <c r="A1261" s="95"/>
      <c r="B1261" s="77"/>
      <c r="C1261" s="84"/>
      <c r="D1261" s="84"/>
      <c r="E1261" s="100"/>
    </row>
    <row r="1262" spans="1:5" x14ac:dyDescent="0.2">
      <c r="A1262" s="95" t="s">
        <v>949</v>
      </c>
      <c r="B1262" s="77" t="s">
        <v>950</v>
      </c>
      <c r="C1262" s="84" t="s">
        <v>70</v>
      </c>
      <c r="D1262" s="84">
        <v>10512.19</v>
      </c>
      <c r="E1262" s="100">
        <v>12614.63</v>
      </c>
    </row>
    <row r="1263" spans="1:5" x14ac:dyDescent="0.2">
      <c r="A1263" s="95"/>
      <c r="B1263" s="77"/>
      <c r="C1263" s="84"/>
      <c r="D1263" s="84"/>
      <c r="E1263" s="100"/>
    </row>
    <row r="1264" spans="1:5" x14ac:dyDescent="0.2">
      <c r="A1264" s="95" t="s">
        <v>951</v>
      </c>
      <c r="B1264" s="77" t="s">
        <v>952</v>
      </c>
      <c r="C1264" s="84" t="s">
        <v>72</v>
      </c>
      <c r="D1264" s="84">
        <v>1174.05</v>
      </c>
      <c r="E1264" s="100">
        <v>1408.86</v>
      </c>
    </row>
    <row r="1265" spans="1:5" x14ac:dyDescent="0.2">
      <c r="A1265" s="95" t="s">
        <v>953</v>
      </c>
      <c r="B1265" s="77" t="s">
        <v>954</v>
      </c>
      <c r="C1265" s="84" t="s">
        <v>72</v>
      </c>
      <c r="D1265" s="84">
        <v>587.03</v>
      </c>
      <c r="E1265" s="100">
        <v>704.44</v>
      </c>
    </row>
    <row r="1266" spans="1:5" x14ac:dyDescent="0.2">
      <c r="A1266" s="95" t="s">
        <v>955</v>
      </c>
      <c r="B1266" s="77" t="s">
        <v>956</v>
      </c>
      <c r="C1266" s="84" t="s">
        <v>72</v>
      </c>
      <c r="D1266" s="84">
        <v>1174.05</v>
      </c>
      <c r="E1266" s="100">
        <v>1408.86</v>
      </c>
    </row>
    <row r="1267" spans="1:5" x14ac:dyDescent="0.2">
      <c r="A1267" s="95" t="s">
        <v>957</v>
      </c>
      <c r="B1267" s="77" t="s">
        <v>958</v>
      </c>
      <c r="C1267" s="84" t="s">
        <v>923</v>
      </c>
      <c r="D1267" s="84">
        <v>542.12</v>
      </c>
      <c r="E1267" s="100">
        <v>650.54</v>
      </c>
    </row>
    <row r="1268" spans="1:5" x14ac:dyDescent="0.2">
      <c r="A1268" s="95"/>
      <c r="B1268" s="77"/>
      <c r="C1268" s="84"/>
      <c r="D1268" s="84"/>
      <c r="E1268" s="100"/>
    </row>
    <row r="1269" spans="1:5" x14ac:dyDescent="0.2">
      <c r="A1269" s="95" t="s">
        <v>959</v>
      </c>
      <c r="B1269" s="77" t="s">
        <v>960</v>
      </c>
      <c r="C1269" s="84" t="s">
        <v>923</v>
      </c>
      <c r="D1269" s="84">
        <v>140.88999999999999</v>
      </c>
      <c r="E1269" s="100">
        <v>169.07</v>
      </c>
    </row>
    <row r="1270" spans="1:5" x14ac:dyDescent="0.2">
      <c r="A1270" s="95" t="s">
        <v>961</v>
      </c>
      <c r="B1270" s="77" t="s">
        <v>962</v>
      </c>
      <c r="C1270" s="84" t="s">
        <v>923</v>
      </c>
      <c r="D1270" s="84">
        <v>845.32</v>
      </c>
      <c r="E1270" s="100">
        <v>1014.38</v>
      </c>
    </row>
    <row r="1271" spans="1:5" x14ac:dyDescent="0.2">
      <c r="A1271" s="95" t="s">
        <v>963</v>
      </c>
      <c r="B1271" s="77" t="s">
        <v>964</v>
      </c>
      <c r="C1271" s="84" t="s">
        <v>72</v>
      </c>
      <c r="D1271" s="84">
        <v>211.33</v>
      </c>
      <c r="E1271" s="100">
        <v>253.6</v>
      </c>
    </row>
    <row r="1272" spans="1:5" ht="25.5" x14ac:dyDescent="0.2">
      <c r="A1272" s="95" t="s">
        <v>965</v>
      </c>
      <c r="B1272" s="77" t="s">
        <v>966</v>
      </c>
      <c r="C1272" s="84"/>
      <c r="D1272" s="84"/>
      <c r="E1272" s="98"/>
    </row>
    <row r="1273" spans="1:5" x14ac:dyDescent="0.2">
      <c r="A1273" s="95"/>
      <c r="B1273" s="77" t="s">
        <v>967</v>
      </c>
      <c r="C1273" s="84" t="s">
        <v>968</v>
      </c>
      <c r="D1273" s="84">
        <v>1267.98</v>
      </c>
      <c r="E1273" s="100">
        <v>1521.58</v>
      </c>
    </row>
    <row r="1274" spans="1:5" x14ac:dyDescent="0.2">
      <c r="A1274" s="95"/>
      <c r="B1274" s="77" t="s">
        <v>261</v>
      </c>
      <c r="C1274" s="84"/>
      <c r="D1274" s="84">
        <v>1901.97</v>
      </c>
      <c r="E1274" s="100">
        <v>2282.36</v>
      </c>
    </row>
    <row r="1275" spans="1:5" ht="25.5" x14ac:dyDescent="0.2">
      <c r="A1275" s="95" t="s">
        <v>969</v>
      </c>
      <c r="B1275" s="77" t="s">
        <v>970</v>
      </c>
      <c r="C1275" s="84" t="s">
        <v>78</v>
      </c>
      <c r="D1275" s="84"/>
      <c r="E1275" s="98"/>
    </row>
    <row r="1276" spans="1:5" x14ac:dyDescent="0.2">
      <c r="A1276" s="95"/>
      <c r="B1276" s="77" t="s">
        <v>967</v>
      </c>
      <c r="C1276" s="84"/>
      <c r="D1276" s="84">
        <v>845.32</v>
      </c>
      <c r="E1276" s="100">
        <v>1014.38</v>
      </c>
    </row>
    <row r="1277" spans="1:5" x14ac:dyDescent="0.2">
      <c r="A1277" s="95"/>
      <c r="B1277" s="77" t="s">
        <v>971</v>
      </c>
      <c r="C1277" s="84"/>
      <c r="D1277" s="84">
        <v>1267.98</v>
      </c>
      <c r="E1277" s="100">
        <v>1521.58</v>
      </c>
    </row>
    <row r="1278" spans="1:5" ht="25.5" x14ac:dyDescent="0.2">
      <c r="A1278" s="95" t="s">
        <v>972</v>
      </c>
      <c r="B1278" s="77" t="s">
        <v>973</v>
      </c>
      <c r="C1278" s="84" t="s">
        <v>78</v>
      </c>
      <c r="D1278" s="84">
        <v>422.66</v>
      </c>
      <c r="E1278" s="100">
        <v>507.19</v>
      </c>
    </row>
    <row r="1279" spans="1:5" ht="25.5" x14ac:dyDescent="0.2">
      <c r="A1279" s="95" t="s">
        <v>974</v>
      </c>
      <c r="B1279" s="77" t="s">
        <v>975</v>
      </c>
      <c r="C1279" s="84" t="s">
        <v>78</v>
      </c>
      <c r="D1279" s="84">
        <v>504.84</v>
      </c>
      <c r="E1279" s="100">
        <v>605.80999999999995</v>
      </c>
    </row>
    <row r="1280" spans="1:5" ht="25.5" x14ac:dyDescent="0.2">
      <c r="A1280" s="95" t="s">
        <v>976</v>
      </c>
      <c r="B1280" s="77" t="s">
        <v>977</v>
      </c>
      <c r="C1280" s="84" t="s">
        <v>68</v>
      </c>
      <c r="D1280" s="84">
        <v>691.94</v>
      </c>
      <c r="E1280" s="100">
        <v>830.33</v>
      </c>
    </row>
    <row r="1281" spans="1:5" x14ac:dyDescent="0.2">
      <c r="A1281" s="95" t="s">
        <v>978</v>
      </c>
      <c r="B1281" s="77" t="s">
        <v>979</v>
      </c>
      <c r="C1281" s="84" t="s">
        <v>68</v>
      </c>
      <c r="D1281" s="84">
        <v>1778.69</v>
      </c>
      <c r="E1281" s="100">
        <v>2134.4299999999998</v>
      </c>
    </row>
    <row r="1282" spans="1:5" ht="25.5" x14ac:dyDescent="0.2">
      <c r="A1282" s="95" t="s">
        <v>980</v>
      </c>
      <c r="B1282" s="77" t="s">
        <v>981</v>
      </c>
      <c r="C1282" s="84" t="s">
        <v>79</v>
      </c>
      <c r="D1282" s="84">
        <v>845.32</v>
      </c>
      <c r="E1282" s="100">
        <v>1014.38</v>
      </c>
    </row>
    <row r="1283" spans="1:5" x14ac:dyDescent="0.2">
      <c r="A1283" s="95"/>
      <c r="B1283" s="77" t="s">
        <v>982</v>
      </c>
      <c r="C1283" s="84" t="s">
        <v>79</v>
      </c>
      <c r="D1283" s="84">
        <v>1267.98</v>
      </c>
      <c r="E1283" s="100">
        <v>1521.58</v>
      </c>
    </row>
    <row r="1284" spans="1:5" x14ac:dyDescent="0.2">
      <c r="A1284" s="95"/>
      <c r="B1284" s="77" t="s">
        <v>983</v>
      </c>
      <c r="C1284" s="84" t="s">
        <v>79</v>
      </c>
      <c r="D1284" s="84">
        <v>1690.64</v>
      </c>
      <c r="E1284" s="100">
        <v>2028.77</v>
      </c>
    </row>
    <row r="1285" spans="1:5" ht="25.5" x14ac:dyDescent="0.2">
      <c r="A1285" s="95" t="s">
        <v>984</v>
      </c>
      <c r="B1285" s="77" t="s">
        <v>985</v>
      </c>
      <c r="C1285" s="84" t="s">
        <v>72</v>
      </c>
      <c r="D1285" s="84"/>
      <c r="E1285" s="98"/>
    </row>
    <row r="1286" spans="1:5" x14ac:dyDescent="0.2">
      <c r="A1286" s="95"/>
      <c r="B1286" s="77" t="s">
        <v>81</v>
      </c>
      <c r="C1286" s="84" t="s">
        <v>72</v>
      </c>
      <c r="D1286" s="84">
        <v>2524.2199999999998</v>
      </c>
      <c r="E1286" s="100">
        <v>3029.06</v>
      </c>
    </row>
    <row r="1287" spans="1:5" x14ac:dyDescent="0.2">
      <c r="A1287" s="95"/>
      <c r="B1287" s="77" t="s">
        <v>982</v>
      </c>
      <c r="C1287" s="84" t="s">
        <v>72</v>
      </c>
      <c r="D1287" s="84">
        <v>3815.68</v>
      </c>
      <c r="E1287" s="100">
        <v>4578.82</v>
      </c>
    </row>
    <row r="1288" spans="1:5" x14ac:dyDescent="0.2">
      <c r="A1288" s="95"/>
      <c r="B1288" s="77" t="s">
        <v>983</v>
      </c>
      <c r="C1288" s="84" t="s">
        <v>72</v>
      </c>
      <c r="D1288" s="84">
        <v>5518.06</v>
      </c>
      <c r="E1288" s="100">
        <v>6621.67</v>
      </c>
    </row>
    <row r="1289" spans="1:5" ht="25.5" x14ac:dyDescent="0.2">
      <c r="A1289" s="95" t="s">
        <v>986</v>
      </c>
      <c r="B1289" s="77" t="s">
        <v>987</v>
      </c>
      <c r="C1289" s="84" t="s">
        <v>72</v>
      </c>
      <c r="D1289" s="84">
        <v>1702.38</v>
      </c>
      <c r="E1289" s="100">
        <v>2042.86</v>
      </c>
    </row>
    <row r="1290" spans="1:5" x14ac:dyDescent="0.2">
      <c r="A1290" s="95"/>
      <c r="B1290" s="77" t="s">
        <v>982</v>
      </c>
      <c r="C1290" s="84" t="s">
        <v>72</v>
      </c>
      <c r="D1290" s="84">
        <v>2935.14</v>
      </c>
      <c r="E1290" s="100">
        <v>3522.17</v>
      </c>
    </row>
    <row r="1291" spans="1:5" x14ac:dyDescent="0.2">
      <c r="A1291" s="95"/>
      <c r="B1291" s="77" t="s">
        <v>983</v>
      </c>
      <c r="C1291" s="84" t="s">
        <v>72</v>
      </c>
      <c r="D1291" s="84">
        <v>4226.6000000000004</v>
      </c>
      <c r="E1291" s="100">
        <v>5071.92</v>
      </c>
    </row>
    <row r="1292" spans="1:5" ht="25.5" x14ac:dyDescent="0.2">
      <c r="A1292" s="95" t="s">
        <v>988</v>
      </c>
      <c r="B1292" s="77" t="s">
        <v>989</v>
      </c>
      <c r="C1292" s="84" t="s">
        <v>56</v>
      </c>
      <c r="D1292" s="84">
        <v>5987.68</v>
      </c>
      <c r="E1292" s="100">
        <v>7185.22</v>
      </c>
    </row>
    <row r="1293" spans="1:5" x14ac:dyDescent="0.2">
      <c r="A1293" s="95"/>
      <c r="B1293" s="77" t="s">
        <v>990</v>
      </c>
      <c r="C1293" s="84"/>
      <c r="D1293" s="84">
        <v>4367.4799999999996</v>
      </c>
      <c r="E1293" s="100">
        <v>5240.9799999999996</v>
      </c>
    </row>
    <row r="1294" spans="1:5" ht="13.5" thickBot="1" x14ac:dyDescent="0.25">
      <c r="A1294" s="102" t="s">
        <v>991</v>
      </c>
      <c r="B1294" s="103" t="s">
        <v>992</v>
      </c>
      <c r="C1294" s="104" t="s">
        <v>993</v>
      </c>
      <c r="D1294" s="104">
        <v>3053.59</v>
      </c>
      <c r="E1294" s="106">
        <v>3664.31</v>
      </c>
    </row>
    <row r="1295" spans="1:5" ht="10.5" customHeight="1" x14ac:dyDescent="0.2">
      <c r="A1295" s="82"/>
      <c r="B1295" s="83"/>
      <c r="C1295" s="107"/>
      <c r="D1295" s="107"/>
      <c r="E1295" s="70"/>
    </row>
    <row r="1296" spans="1:5" x14ac:dyDescent="0.2">
      <c r="A1296" s="74"/>
      <c r="B1296" s="387" t="s">
        <v>994</v>
      </c>
      <c r="C1296" s="387"/>
      <c r="D1296" s="387"/>
      <c r="E1296" s="70"/>
    </row>
    <row r="1297" spans="1:5" ht="6" customHeight="1" thickBot="1" x14ac:dyDescent="0.25">
      <c r="A1297" s="74"/>
      <c r="B1297" s="387"/>
      <c r="C1297" s="387"/>
      <c r="D1297" s="387"/>
      <c r="E1297" s="70"/>
    </row>
    <row r="1298" spans="1:5" ht="25.5" x14ac:dyDescent="0.2">
      <c r="A1298" s="122" t="s">
        <v>995</v>
      </c>
      <c r="B1298" s="92" t="s">
        <v>996</v>
      </c>
      <c r="C1298" s="123"/>
      <c r="D1298" s="93"/>
      <c r="E1298" s="142"/>
    </row>
    <row r="1299" spans="1:5" x14ac:dyDescent="0.2">
      <c r="A1299" s="116"/>
      <c r="B1299" s="77" t="s">
        <v>997</v>
      </c>
      <c r="C1299" s="73" t="s">
        <v>78</v>
      </c>
      <c r="D1299" s="84">
        <v>4109.1899999999996</v>
      </c>
      <c r="E1299" s="100">
        <v>4931.03</v>
      </c>
    </row>
    <row r="1300" spans="1:5" x14ac:dyDescent="0.2">
      <c r="A1300" s="116"/>
      <c r="B1300" s="77" t="s">
        <v>998</v>
      </c>
      <c r="C1300" s="73" t="s">
        <v>78</v>
      </c>
      <c r="D1300" s="84">
        <v>5154.1000000000004</v>
      </c>
      <c r="E1300" s="100">
        <v>6184.92</v>
      </c>
    </row>
    <row r="1301" spans="1:5" x14ac:dyDescent="0.2">
      <c r="A1301" s="116"/>
      <c r="B1301" s="77" t="s">
        <v>999</v>
      </c>
      <c r="C1301" s="73" t="s">
        <v>78</v>
      </c>
      <c r="D1301" s="84">
        <v>6122.7</v>
      </c>
      <c r="E1301" s="100">
        <v>7347.24</v>
      </c>
    </row>
    <row r="1302" spans="1:5" ht="25.5" x14ac:dyDescent="0.2">
      <c r="A1302" s="116" t="s">
        <v>1000</v>
      </c>
      <c r="B1302" s="77" t="s">
        <v>1001</v>
      </c>
      <c r="C1302" s="73"/>
      <c r="D1302" s="84"/>
      <c r="E1302" s="98"/>
    </row>
    <row r="1303" spans="1:5" x14ac:dyDescent="0.2">
      <c r="A1303" s="116"/>
      <c r="B1303" s="77" t="s">
        <v>997</v>
      </c>
      <c r="C1303" s="73" t="s">
        <v>76</v>
      </c>
      <c r="D1303" s="84">
        <v>4150.28</v>
      </c>
      <c r="E1303" s="100">
        <v>4980.34</v>
      </c>
    </row>
    <row r="1304" spans="1:5" x14ac:dyDescent="0.2">
      <c r="A1304" s="116"/>
      <c r="B1304" s="77" t="s">
        <v>1002</v>
      </c>
      <c r="C1304" s="73" t="s">
        <v>76</v>
      </c>
      <c r="D1304" s="84">
        <v>5165.84</v>
      </c>
      <c r="E1304" s="100">
        <v>6199.01</v>
      </c>
    </row>
    <row r="1305" spans="1:5" x14ac:dyDescent="0.2">
      <c r="A1305" s="116"/>
      <c r="B1305" s="77" t="s">
        <v>999</v>
      </c>
      <c r="C1305" s="73" t="s">
        <v>76</v>
      </c>
      <c r="D1305" s="84">
        <v>6087.48</v>
      </c>
      <c r="E1305" s="100">
        <v>7304.98</v>
      </c>
    </row>
    <row r="1306" spans="1:5" ht="25.5" x14ac:dyDescent="0.2">
      <c r="A1306" s="116" t="s">
        <v>1003</v>
      </c>
      <c r="B1306" s="77" t="s">
        <v>1004</v>
      </c>
      <c r="C1306" s="73"/>
      <c r="D1306" s="84"/>
      <c r="E1306" s="98"/>
    </row>
    <row r="1307" spans="1:5" x14ac:dyDescent="0.2">
      <c r="A1307" s="116"/>
      <c r="B1307" s="77" t="s">
        <v>997</v>
      </c>
      <c r="C1307" s="73" t="s">
        <v>1005</v>
      </c>
      <c r="D1307" s="84">
        <v>5019.09</v>
      </c>
      <c r="E1307" s="100">
        <v>6022.91</v>
      </c>
    </row>
    <row r="1308" spans="1:5" x14ac:dyDescent="0.2">
      <c r="A1308" s="116"/>
      <c r="B1308" s="77" t="s">
        <v>998</v>
      </c>
      <c r="C1308" s="73" t="s">
        <v>1005</v>
      </c>
      <c r="D1308" s="84">
        <v>6298.8</v>
      </c>
      <c r="E1308" s="100">
        <v>7558.56</v>
      </c>
    </row>
    <row r="1309" spans="1:5" x14ac:dyDescent="0.2">
      <c r="A1309" s="116"/>
      <c r="B1309" s="77" t="s">
        <v>999</v>
      </c>
      <c r="C1309" s="73" t="s">
        <v>1005</v>
      </c>
      <c r="D1309" s="84">
        <v>6422.08</v>
      </c>
      <c r="E1309" s="100">
        <v>7706.5</v>
      </c>
    </row>
    <row r="1310" spans="1:5" ht="25.5" x14ac:dyDescent="0.2">
      <c r="A1310" s="116" t="s">
        <v>1006</v>
      </c>
      <c r="B1310" s="77" t="s">
        <v>1007</v>
      </c>
      <c r="C1310" s="73"/>
      <c r="D1310" s="84"/>
      <c r="E1310" s="98"/>
    </row>
    <row r="1311" spans="1:5" x14ac:dyDescent="0.2">
      <c r="A1311" s="116"/>
      <c r="B1311" s="77" t="s">
        <v>997</v>
      </c>
      <c r="C1311" s="73" t="s">
        <v>73</v>
      </c>
      <c r="D1311" s="84">
        <v>5077.79</v>
      </c>
      <c r="E1311" s="100">
        <v>6093.35</v>
      </c>
    </row>
    <row r="1312" spans="1:5" x14ac:dyDescent="0.2">
      <c r="A1312" s="116"/>
      <c r="B1312" s="77" t="s">
        <v>1008</v>
      </c>
      <c r="C1312" s="73" t="s">
        <v>73</v>
      </c>
      <c r="D1312" s="84">
        <v>5970.07</v>
      </c>
      <c r="E1312" s="100">
        <v>7164.08</v>
      </c>
    </row>
    <row r="1313" spans="1:5" x14ac:dyDescent="0.2">
      <c r="A1313" s="116"/>
      <c r="B1313" s="77" t="s">
        <v>999</v>
      </c>
      <c r="C1313" s="73" t="s">
        <v>73</v>
      </c>
      <c r="D1313" s="84">
        <v>7337.84</v>
      </c>
      <c r="E1313" s="100">
        <v>8805.41</v>
      </c>
    </row>
    <row r="1314" spans="1:5" ht="25.5" x14ac:dyDescent="0.2">
      <c r="A1314" s="116" t="s">
        <v>1009</v>
      </c>
      <c r="B1314" s="77" t="s">
        <v>1010</v>
      </c>
      <c r="C1314" s="73" t="s">
        <v>71</v>
      </c>
      <c r="D1314" s="84">
        <v>2054.6</v>
      </c>
      <c r="E1314" s="100">
        <v>2465.52</v>
      </c>
    </row>
    <row r="1315" spans="1:5" x14ac:dyDescent="0.2">
      <c r="A1315" s="116"/>
      <c r="B1315" s="77" t="s">
        <v>1011</v>
      </c>
      <c r="C1315" s="73" t="s">
        <v>73</v>
      </c>
      <c r="D1315" s="84">
        <v>2759.03</v>
      </c>
      <c r="E1315" s="100">
        <v>3310.84</v>
      </c>
    </row>
    <row r="1316" spans="1:5" ht="25.5" x14ac:dyDescent="0.2">
      <c r="A1316" s="116" t="s">
        <v>1012</v>
      </c>
      <c r="B1316" s="77" t="s">
        <v>1013</v>
      </c>
      <c r="C1316" s="73" t="s">
        <v>71</v>
      </c>
      <c r="D1316" s="84">
        <v>1062.52</v>
      </c>
      <c r="E1316" s="100">
        <v>1275.02</v>
      </c>
    </row>
    <row r="1317" spans="1:5" x14ac:dyDescent="0.2">
      <c r="A1317" s="116" t="s">
        <v>1014</v>
      </c>
      <c r="B1317" s="77" t="s">
        <v>1015</v>
      </c>
      <c r="C1317" s="73" t="s">
        <v>71</v>
      </c>
      <c r="D1317" s="84">
        <v>1109.48</v>
      </c>
      <c r="E1317" s="100">
        <v>1331.38</v>
      </c>
    </row>
    <row r="1318" spans="1:5" ht="25.5" x14ac:dyDescent="0.2">
      <c r="A1318" s="116" t="s">
        <v>1016</v>
      </c>
      <c r="B1318" s="77" t="s">
        <v>1017</v>
      </c>
      <c r="C1318" s="73" t="s">
        <v>73</v>
      </c>
      <c r="D1318" s="84">
        <v>3375.41</v>
      </c>
      <c r="E1318" s="100">
        <v>4050.49</v>
      </c>
    </row>
    <row r="1319" spans="1:5" x14ac:dyDescent="0.2">
      <c r="A1319" s="116" t="s">
        <v>1018</v>
      </c>
      <c r="B1319" s="77" t="s">
        <v>1019</v>
      </c>
      <c r="C1319" s="73" t="s">
        <v>73</v>
      </c>
      <c r="D1319" s="84">
        <v>3668.92</v>
      </c>
      <c r="E1319" s="100">
        <v>4402.7</v>
      </c>
    </row>
    <row r="1320" spans="1:5" ht="25.5" x14ac:dyDescent="0.2">
      <c r="A1320" s="116" t="s">
        <v>1020</v>
      </c>
      <c r="B1320" s="77" t="s">
        <v>1021</v>
      </c>
      <c r="C1320" s="73" t="s">
        <v>78</v>
      </c>
      <c r="D1320" s="84">
        <v>5418.26</v>
      </c>
      <c r="E1320" s="100">
        <v>6501.91</v>
      </c>
    </row>
    <row r="1321" spans="1:5" x14ac:dyDescent="0.2">
      <c r="A1321" s="116" t="s">
        <v>1022</v>
      </c>
      <c r="B1321" s="77" t="s">
        <v>1023</v>
      </c>
      <c r="C1321" s="73" t="s">
        <v>78</v>
      </c>
      <c r="D1321" s="84">
        <v>5870.27</v>
      </c>
      <c r="E1321" s="100">
        <v>7044.32</v>
      </c>
    </row>
    <row r="1322" spans="1:5" ht="25.5" x14ac:dyDescent="0.2">
      <c r="A1322" s="116" t="s">
        <v>1024</v>
      </c>
      <c r="B1322" s="77" t="s">
        <v>1025</v>
      </c>
      <c r="C1322" s="73" t="s">
        <v>78</v>
      </c>
      <c r="D1322" s="84">
        <v>1385.38</v>
      </c>
      <c r="E1322" s="100">
        <v>1662.46</v>
      </c>
    </row>
    <row r="1323" spans="1:5" x14ac:dyDescent="0.2">
      <c r="A1323" s="116"/>
      <c r="B1323" s="77" t="s">
        <v>1011</v>
      </c>
      <c r="C1323" s="73" t="s">
        <v>78</v>
      </c>
      <c r="D1323" s="84">
        <v>2383.33</v>
      </c>
      <c r="E1323" s="100">
        <v>2860</v>
      </c>
    </row>
    <row r="1324" spans="1:5" x14ac:dyDescent="0.2">
      <c r="A1324" s="116"/>
      <c r="B1324" s="77" t="s">
        <v>1026</v>
      </c>
      <c r="C1324" s="73" t="s">
        <v>78</v>
      </c>
      <c r="D1324" s="84">
        <v>2013.5</v>
      </c>
      <c r="E1324" s="100">
        <v>2416.1999999999998</v>
      </c>
    </row>
    <row r="1325" spans="1:5" x14ac:dyDescent="0.2">
      <c r="A1325" s="116" t="s">
        <v>1027</v>
      </c>
      <c r="B1325" s="77" t="s">
        <v>1028</v>
      </c>
      <c r="C1325" s="73" t="s">
        <v>79</v>
      </c>
      <c r="D1325" s="84">
        <v>880.54</v>
      </c>
      <c r="E1325" s="100">
        <v>1056.6500000000001</v>
      </c>
    </row>
    <row r="1326" spans="1:5" x14ac:dyDescent="0.2">
      <c r="A1326" s="116"/>
      <c r="B1326" s="77" t="s">
        <v>982</v>
      </c>
      <c r="C1326" s="73" t="s">
        <v>79</v>
      </c>
      <c r="D1326" s="84">
        <v>1015.56</v>
      </c>
      <c r="E1326" s="100">
        <v>1218.67</v>
      </c>
    </row>
    <row r="1327" spans="1:5" x14ac:dyDescent="0.2">
      <c r="A1327" s="116"/>
      <c r="B1327" s="77" t="s">
        <v>983</v>
      </c>
      <c r="C1327" s="73" t="s">
        <v>79</v>
      </c>
      <c r="D1327" s="84">
        <v>1338.42</v>
      </c>
      <c r="E1327" s="100">
        <v>1606.1</v>
      </c>
    </row>
    <row r="1328" spans="1:5" x14ac:dyDescent="0.2">
      <c r="A1328" s="116" t="s">
        <v>1029</v>
      </c>
      <c r="B1328" s="77" t="s">
        <v>1030</v>
      </c>
      <c r="C1328" s="73" t="s">
        <v>79</v>
      </c>
      <c r="D1328" s="84">
        <v>2207.2199999999998</v>
      </c>
      <c r="E1328" s="100">
        <v>2648.66</v>
      </c>
    </row>
    <row r="1329" spans="1:5" x14ac:dyDescent="0.2">
      <c r="A1329" s="116"/>
      <c r="B1329" s="77" t="s">
        <v>982</v>
      </c>
      <c r="C1329" s="73" t="s">
        <v>79</v>
      </c>
      <c r="D1329" s="84">
        <v>2541.83</v>
      </c>
      <c r="E1329" s="100">
        <v>3050.2</v>
      </c>
    </row>
    <row r="1330" spans="1:5" x14ac:dyDescent="0.2">
      <c r="A1330" s="116"/>
      <c r="B1330" s="77" t="s">
        <v>983</v>
      </c>
      <c r="C1330" s="73" t="s">
        <v>79</v>
      </c>
      <c r="D1330" s="84">
        <v>3351.93</v>
      </c>
      <c r="E1330" s="100">
        <v>4022.32</v>
      </c>
    </row>
    <row r="1331" spans="1:5" x14ac:dyDescent="0.2">
      <c r="A1331" s="116"/>
      <c r="B1331" s="77" t="s">
        <v>1031</v>
      </c>
      <c r="C1331" s="73" t="s">
        <v>79</v>
      </c>
      <c r="D1331" s="84">
        <v>3522.16</v>
      </c>
      <c r="E1331" s="100">
        <v>4226.59</v>
      </c>
    </row>
    <row r="1332" spans="1:5" ht="38.25" x14ac:dyDescent="0.2">
      <c r="A1332" s="116" t="s">
        <v>1032</v>
      </c>
      <c r="B1332" s="77" t="s">
        <v>1033</v>
      </c>
      <c r="C1332" s="77" t="s">
        <v>1034</v>
      </c>
      <c r="D1332" s="84"/>
      <c r="E1332" s="98"/>
    </row>
    <row r="1333" spans="1:5" x14ac:dyDescent="0.2">
      <c r="A1333" s="116"/>
      <c r="B1333" s="77" t="s">
        <v>1035</v>
      </c>
      <c r="C1333" s="73"/>
      <c r="D1333" s="84">
        <v>429.92</v>
      </c>
      <c r="E1333" s="100">
        <v>515.9</v>
      </c>
    </row>
    <row r="1334" spans="1:5" x14ac:dyDescent="0.2">
      <c r="A1334" s="116"/>
      <c r="B1334" s="77" t="s">
        <v>1036</v>
      </c>
      <c r="C1334" s="73"/>
      <c r="D1334" s="84">
        <v>581.96</v>
      </c>
      <c r="E1334" s="100">
        <v>698.35</v>
      </c>
    </row>
    <row r="1335" spans="1:5" ht="25.5" x14ac:dyDescent="0.2">
      <c r="A1335" s="116" t="s">
        <v>1037</v>
      </c>
      <c r="B1335" s="77" t="s">
        <v>1038</v>
      </c>
      <c r="C1335" s="73" t="s">
        <v>70</v>
      </c>
      <c r="D1335" s="84">
        <v>1473.44</v>
      </c>
      <c r="E1335" s="100">
        <v>1768.13</v>
      </c>
    </row>
    <row r="1336" spans="1:5" x14ac:dyDescent="0.2">
      <c r="A1336" s="116"/>
      <c r="B1336" s="77" t="s">
        <v>1039</v>
      </c>
      <c r="C1336" s="73" t="s">
        <v>70</v>
      </c>
      <c r="D1336" s="84">
        <v>1907.84</v>
      </c>
      <c r="E1336" s="100">
        <v>2289.41</v>
      </c>
    </row>
    <row r="1337" spans="1:5" ht="25.5" x14ac:dyDescent="0.2">
      <c r="A1337" s="116" t="s">
        <v>1040</v>
      </c>
      <c r="B1337" s="77" t="s">
        <v>1041</v>
      </c>
      <c r="C1337" s="73" t="s">
        <v>70</v>
      </c>
      <c r="D1337" s="84">
        <v>980.34</v>
      </c>
      <c r="E1337" s="100">
        <v>1176.4100000000001</v>
      </c>
    </row>
    <row r="1338" spans="1:5" x14ac:dyDescent="0.2">
      <c r="A1338" s="116"/>
      <c r="B1338" s="77" t="s">
        <v>1011</v>
      </c>
      <c r="C1338" s="73" t="s">
        <v>70</v>
      </c>
      <c r="D1338" s="84">
        <v>2060.4699999999998</v>
      </c>
      <c r="E1338" s="100">
        <v>2472.56</v>
      </c>
    </row>
    <row r="1339" spans="1:5" ht="25.5" x14ac:dyDescent="0.2">
      <c r="A1339" s="116" t="s">
        <v>1042</v>
      </c>
      <c r="B1339" s="77" t="s">
        <v>1043</v>
      </c>
      <c r="C1339" s="73" t="s">
        <v>70</v>
      </c>
      <c r="D1339" s="84">
        <v>1226.8900000000001</v>
      </c>
      <c r="E1339" s="100">
        <v>1472.27</v>
      </c>
    </row>
    <row r="1340" spans="1:5" x14ac:dyDescent="0.2">
      <c r="A1340" s="116"/>
      <c r="B1340" s="77" t="s">
        <v>1011</v>
      </c>
      <c r="C1340" s="73" t="s">
        <v>70</v>
      </c>
      <c r="D1340" s="84">
        <v>3187.56</v>
      </c>
      <c r="E1340" s="100">
        <v>3825.07</v>
      </c>
    </row>
    <row r="1341" spans="1:5" ht="25.5" x14ac:dyDescent="0.2">
      <c r="A1341" s="116" t="s">
        <v>1044</v>
      </c>
      <c r="B1341" s="77" t="s">
        <v>1045</v>
      </c>
      <c r="C1341" s="73" t="s">
        <v>70</v>
      </c>
      <c r="D1341" s="84">
        <v>140.88999999999999</v>
      </c>
      <c r="E1341" s="100">
        <v>169.07</v>
      </c>
    </row>
    <row r="1342" spans="1:5" ht="25.5" x14ac:dyDescent="0.2">
      <c r="A1342" s="116" t="s">
        <v>1046</v>
      </c>
      <c r="B1342" s="77" t="s">
        <v>1047</v>
      </c>
      <c r="C1342" s="73" t="s">
        <v>79</v>
      </c>
      <c r="D1342" s="84">
        <v>281.77</v>
      </c>
      <c r="E1342" s="100">
        <v>338.12</v>
      </c>
    </row>
    <row r="1343" spans="1:5" ht="25.5" x14ac:dyDescent="0.2">
      <c r="A1343" s="116" t="s">
        <v>1048</v>
      </c>
      <c r="B1343" s="77" t="s">
        <v>1049</v>
      </c>
      <c r="C1343" s="73" t="s">
        <v>73</v>
      </c>
      <c r="D1343" s="84">
        <v>1267.98</v>
      </c>
      <c r="E1343" s="100">
        <v>1521.58</v>
      </c>
    </row>
    <row r="1344" spans="1:5" ht="25.5" x14ac:dyDescent="0.2">
      <c r="A1344" s="116" t="s">
        <v>1050</v>
      </c>
      <c r="B1344" s="77" t="s">
        <v>1051</v>
      </c>
      <c r="C1344" s="73" t="s">
        <v>69</v>
      </c>
      <c r="D1344" s="84">
        <v>211.33</v>
      </c>
      <c r="E1344" s="100">
        <v>253.6</v>
      </c>
    </row>
    <row r="1345" spans="1:5" ht="25.5" x14ac:dyDescent="0.2">
      <c r="A1345" s="116" t="s">
        <v>1052</v>
      </c>
      <c r="B1345" s="77" t="s">
        <v>1053</v>
      </c>
      <c r="C1345" s="73" t="s">
        <v>1054</v>
      </c>
      <c r="D1345" s="84">
        <v>845.32</v>
      </c>
      <c r="E1345" s="100">
        <v>1014.38</v>
      </c>
    </row>
    <row r="1346" spans="1:5" x14ac:dyDescent="0.2">
      <c r="A1346" s="116" t="s">
        <v>1055</v>
      </c>
      <c r="B1346" s="77" t="s">
        <v>1056</v>
      </c>
      <c r="C1346" s="73" t="s">
        <v>1057</v>
      </c>
      <c r="D1346" s="84">
        <v>845.32</v>
      </c>
      <c r="E1346" s="100">
        <v>1014.38</v>
      </c>
    </row>
    <row r="1347" spans="1:5" ht="25.5" x14ac:dyDescent="0.2">
      <c r="A1347" s="116" t="s">
        <v>1058</v>
      </c>
      <c r="B1347" s="77" t="s">
        <v>1059</v>
      </c>
      <c r="C1347" s="73" t="s">
        <v>78</v>
      </c>
      <c r="D1347" s="84">
        <v>1655.42</v>
      </c>
      <c r="E1347" s="100">
        <v>1986.5</v>
      </c>
    </row>
    <row r="1348" spans="1:5" ht="25.5" x14ac:dyDescent="0.2">
      <c r="A1348" s="116" t="s">
        <v>1060</v>
      </c>
      <c r="B1348" s="77" t="s">
        <v>1061</v>
      </c>
      <c r="C1348" s="73" t="s">
        <v>78</v>
      </c>
      <c r="D1348" s="84">
        <v>2600.5300000000002</v>
      </c>
      <c r="E1348" s="100">
        <v>3120.64</v>
      </c>
    </row>
    <row r="1349" spans="1:5" x14ac:dyDescent="0.2">
      <c r="A1349" s="116" t="s">
        <v>1062</v>
      </c>
      <c r="B1349" s="77" t="s">
        <v>1063</v>
      </c>
      <c r="C1349" s="73" t="s">
        <v>78</v>
      </c>
      <c r="D1349" s="84">
        <v>880.54</v>
      </c>
      <c r="E1349" s="100">
        <v>1056.6500000000001</v>
      </c>
    </row>
    <row r="1350" spans="1:5" x14ac:dyDescent="0.2">
      <c r="A1350" s="116" t="s">
        <v>1064</v>
      </c>
      <c r="B1350" s="77" t="s">
        <v>1065</v>
      </c>
      <c r="C1350" s="73" t="s">
        <v>78</v>
      </c>
      <c r="D1350" s="84">
        <v>1291.46</v>
      </c>
      <c r="E1350" s="100">
        <v>1549.75</v>
      </c>
    </row>
    <row r="1351" spans="1:5" ht="25.5" x14ac:dyDescent="0.2">
      <c r="A1351" s="116" t="s">
        <v>1066</v>
      </c>
      <c r="B1351" s="77" t="s">
        <v>1067</v>
      </c>
      <c r="C1351" s="73" t="s">
        <v>70</v>
      </c>
      <c r="D1351" s="84">
        <v>1690.64</v>
      </c>
      <c r="E1351" s="100">
        <v>2028.77</v>
      </c>
    </row>
    <row r="1352" spans="1:5" ht="25.5" x14ac:dyDescent="0.2">
      <c r="A1352" s="116" t="s">
        <v>1068</v>
      </c>
      <c r="B1352" s="77" t="s">
        <v>1069</v>
      </c>
      <c r="C1352" s="73" t="s">
        <v>70</v>
      </c>
      <c r="D1352" s="84">
        <v>2348.11</v>
      </c>
      <c r="E1352" s="100">
        <v>2817.73</v>
      </c>
    </row>
    <row r="1353" spans="1:5" ht="25.5" x14ac:dyDescent="0.2">
      <c r="A1353" s="116" t="s">
        <v>1070</v>
      </c>
      <c r="B1353" s="77" t="s">
        <v>1071</v>
      </c>
      <c r="C1353" s="73" t="s">
        <v>652</v>
      </c>
      <c r="D1353" s="84">
        <v>556.53</v>
      </c>
      <c r="E1353" s="100">
        <v>667.84</v>
      </c>
    </row>
    <row r="1354" spans="1:5" x14ac:dyDescent="0.2">
      <c r="A1354" s="116"/>
      <c r="B1354" s="77" t="s">
        <v>1072</v>
      </c>
      <c r="C1354" s="73"/>
      <c r="D1354" s="84"/>
      <c r="E1354" s="100"/>
    </row>
    <row r="1355" spans="1:5" x14ac:dyDescent="0.2">
      <c r="A1355" s="116"/>
      <c r="B1355" s="381" t="s">
        <v>1073</v>
      </c>
      <c r="C1355" s="382"/>
      <c r="D1355" s="84"/>
      <c r="E1355" s="98"/>
    </row>
    <row r="1356" spans="1:5" ht="25.5" x14ac:dyDescent="0.2">
      <c r="A1356" s="116" t="s">
        <v>1074</v>
      </c>
      <c r="B1356" s="77" t="s">
        <v>1075</v>
      </c>
      <c r="C1356" s="73" t="s">
        <v>652</v>
      </c>
      <c r="D1356" s="84">
        <v>890.44</v>
      </c>
      <c r="E1356" s="100">
        <v>1068.53</v>
      </c>
    </row>
    <row r="1357" spans="1:5" x14ac:dyDescent="0.2">
      <c r="A1357" s="116"/>
      <c r="B1357" s="77"/>
      <c r="C1357" s="73"/>
      <c r="D1357" s="84"/>
      <c r="E1357" s="100"/>
    </row>
    <row r="1358" spans="1:5" x14ac:dyDescent="0.2">
      <c r="A1358" s="116"/>
      <c r="B1358" s="381" t="s">
        <v>1076</v>
      </c>
      <c r="C1358" s="382"/>
      <c r="D1358" s="84"/>
      <c r="E1358" s="98"/>
    </row>
    <row r="1359" spans="1:5" x14ac:dyDescent="0.2">
      <c r="A1359" s="116" t="s">
        <v>1077</v>
      </c>
      <c r="B1359" s="77" t="s">
        <v>1078</v>
      </c>
      <c r="C1359" s="73" t="s">
        <v>652</v>
      </c>
      <c r="D1359" s="84">
        <v>2327.36</v>
      </c>
      <c r="E1359" s="100">
        <v>2792.83</v>
      </c>
    </row>
    <row r="1360" spans="1:5" x14ac:dyDescent="0.2">
      <c r="A1360" s="116"/>
      <c r="B1360" s="77"/>
      <c r="C1360" s="73"/>
      <c r="D1360" s="84"/>
      <c r="E1360" s="100"/>
    </row>
    <row r="1361" spans="1:5" x14ac:dyDescent="0.2">
      <c r="A1361" s="116"/>
      <c r="B1361" s="77"/>
      <c r="C1361" s="73"/>
      <c r="D1361" s="84"/>
      <c r="E1361" s="98"/>
    </row>
    <row r="1362" spans="1:5" x14ac:dyDescent="0.2">
      <c r="A1362" s="116" t="s">
        <v>1079</v>
      </c>
      <c r="B1362" s="77" t="s">
        <v>1080</v>
      </c>
      <c r="C1362" s="73" t="s">
        <v>652</v>
      </c>
      <c r="D1362" s="84">
        <v>3401.53</v>
      </c>
      <c r="E1362" s="100">
        <v>4081.84</v>
      </c>
    </row>
    <row r="1363" spans="1:5" x14ac:dyDescent="0.2">
      <c r="A1363" s="116"/>
      <c r="B1363" s="77"/>
      <c r="C1363" s="73"/>
      <c r="D1363" s="84"/>
      <c r="E1363" s="100"/>
    </row>
    <row r="1364" spans="1:5" x14ac:dyDescent="0.2">
      <c r="A1364" s="116"/>
      <c r="B1364" s="77"/>
      <c r="C1364" s="73"/>
      <c r="D1364" s="84"/>
      <c r="E1364" s="98"/>
    </row>
    <row r="1365" spans="1:5" x14ac:dyDescent="0.2">
      <c r="A1365" s="116" t="s">
        <v>1081</v>
      </c>
      <c r="B1365" s="77" t="s">
        <v>1082</v>
      </c>
      <c r="C1365" s="73" t="s">
        <v>652</v>
      </c>
      <c r="D1365" s="84">
        <v>1350.16</v>
      </c>
      <c r="E1365" s="100">
        <v>1620.19</v>
      </c>
    </row>
    <row r="1366" spans="1:5" x14ac:dyDescent="0.2">
      <c r="A1366" s="116"/>
      <c r="B1366" s="381" t="s">
        <v>1083</v>
      </c>
      <c r="C1366" s="382"/>
      <c r="D1366" s="84"/>
      <c r="E1366" s="98"/>
    </row>
    <row r="1367" spans="1:5" x14ac:dyDescent="0.2">
      <c r="A1367" s="116" t="s">
        <v>1084</v>
      </c>
      <c r="B1367" s="77" t="s">
        <v>1085</v>
      </c>
      <c r="C1367" s="73" t="s">
        <v>652</v>
      </c>
      <c r="D1367" s="84">
        <v>1941.66</v>
      </c>
      <c r="E1367" s="100">
        <v>2329.9899999999998</v>
      </c>
    </row>
    <row r="1368" spans="1:5" x14ac:dyDescent="0.2">
      <c r="A1368" s="116"/>
      <c r="B1368" s="77"/>
      <c r="C1368" s="73"/>
      <c r="D1368" s="84"/>
      <c r="E1368" s="100"/>
    </row>
    <row r="1369" spans="1:5" ht="13.5" thickBot="1" x14ac:dyDescent="0.25">
      <c r="A1369" s="117" t="s">
        <v>1086</v>
      </c>
      <c r="B1369" s="103" t="s">
        <v>1087</v>
      </c>
      <c r="C1369" s="118" t="s">
        <v>1088</v>
      </c>
      <c r="D1369" s="104">
        <v>352.22</v>
      </c>
      <c r="E1369" s="106">
        <v>422.66</v>
      </c>
    </row>
    <row r="1370" spans="1:5" x14ac:dyDescent="0.2">
      <c r="A1370" s="74"/>
      <c r="B1370" s="83"/>
      <c r="C1370" s="76"/>
      <c r="D1370" s="107"/>
      <c r="E1370" s="70"/>
    </row>
    <row r="1371" spans="1:5" x14ac:dyDescent="0.2">
      <c r="A1371" s="87"/>
      <c r="B1371" s="387" t="s">
        <v>1089</v>
      </c>
      <c r="C1371" s="387"/>
      <c r="D1371" s="353"/>
      <c r="E1371" s="353"/>
    </row>
    <row r="1372" spans="1:5" ht="5.25" customHeight="1" x14ac:dyDescent="0.2">
      <c r="A1372" s="87"/>
      <c r="B1372" s="81"/>
      <c r="C1372" s="81"/>
      <c r="D1372" s="81"/>
      <c r="E1372" s="70"/>
    </row>
    <row r="1373" spans="1:5" ht="13.5" thickBot="1" x14ac:dyDescent="0.25">
      <c r="A1373" s="82"/>
      <c r="B1373" s="88" t="s">
        <v>923</v>
      </c>
      <c r="C1373" s="107"/>
      <c r="D1373" s="107"/>
      <c r="E1373" s="70"/>
    </row>
    <row r="1374" spans="1:5" x14ac:dyDescent="0.2">
      <c r="A1374" s="91" t="s">
        <v>1090</v>
      </c>
      <c r="B1374" s="92" t="s">
        <v>1091</v>
      </c>
      <c r="C1374" s="93" t="s">
        <v>923</v>
      </c>
      <c r="D1374" s="93">
        <v>5507.06</v>
      </c>
      <c r="E1374" s="110">
        <v>6608.47</v>
      </c>
    </row>
    <row r="1375" spans="1:5" ht="25.5" x14ac:dyDescent="0.2">
      <c r="A1375" s="95" t="s">
        <v>1092</v>
      </c>
      <c r="B1375" s="77" t="s">
        <v>1093</v>
      </c>
      <c r="C1375" s="84" t="s">
        <v>923</v>
      </c>
      <c r="D1375" s="84">
        <v>1835.69</v>
      </c>
      <c r="E1375" s="100">
        <v>2202.83</v>
      </c>
    </row>
    <row r="1376" spans="1:5" ht="38.25" x14ac:dyDescent="0.2">
      <c r="A1376" s="95" t="s">
        <v>1094</v>
      </c>
      <c r="B1376" s="77" t="s">
        <v>1095</v>
      </c>
      <c r="C1376" s="84" t="s">
        <v>923</v>
      </c>
      <c r="D1376" s="84">
        <v>1835.69</v>
      </c>
      <c r="E1376" s="100">
        <v>2202.83</v>
      </c>
    </row>
    <row r="1377" spans="1:5" ht="25.5" x14ac:dyDescent="0.2">
      <c r="A1377" s="95" t="s">
        <v>1096</v>
      </c>
      <c r="B1377" s="77" t="s">
        <v>1097</v>
      </c>
      <c r="C1377" s="84" t="s">
        <v>923</v>
      </c>
      <c r="D1377" s="84">
        <v>1835.69</v>
      </c>
      <c r="E1377" s="100">
        <v>2202.83</v>
      </c>
    </row>
    <row r="1378" spans="1:5" x14ac:dyDescent="0.2">
      <c r="A1378" s="95" t="s">
        <v>1098</v>
      </c>
      <c r="B1378" s="77" t="s">
        <v>1099</v>
      </c>
      <c r="C1378" s="84" t="s">
        <v>923</v>
      </c>
      <c r="D1378" s="84">
        <v>917.84</v>
      </c>
      <c r="E1378" s="100">
        <v>1101.4100000000001</v>
      </c>
    </row>
    <row r="1379" spans="1:5" ht="38.25" x14ac:dyDescent="0.2">
      <c r="A1379" s="95" t="s">
        <v>1100</v>
      </c>
      <c r="B1379" s="77" t="s">
        <v>1101</v>
      </c>
      <c r="C1379" s="84" t="s">
        <v>923</v>
      </c>
      <c r="D1379" s="84">
        <v>917.84</v>
      </c>
      <c r="E1379" s="100">
        <v>1101.4100000000001</v>
      </c>
    </row>
    <row r="1380" spans="1:5" ht="25.5" x14ac:dyDescent="0.2">
      <c r="A1380" s="95" t="s">
        <v>1102</v>
      </c>
      <c r="B1380" s="77" t="s">
        <v>1103</v>
      </c>
      <c r="C1380" s="84" t="s">
        <v>923</v>
      </c>
      <c r="D1380" s="84">
        <v>917.84</v>
      </c>
      <c r="E1380" s="100">
        <v>1101.4100000000001</v>
      </c>
    </row>
    <row r="1381" spans="1:5" ht="63.75" x14ac:dyDescent="0.2">
      <c r="A1381" s="95" t="s">
        <v>1104</v>
      </c>
      <c r="B1381" s="77" t="s">
        <v>1105</v>
      </c>
      <c r="C1381" s="84" t="s">
        <v>923</v>
      </c>
      <c r="D1381" s="84">
        <v>11014.12</v>
      </c>
      <c r="E1381" s="100">
        <v>13216.94</v>
      </c>
    </row>
    <row r="1382" spans="1:5" ht="38.25" x14ac:dyDescent="0.2">
      <c r="A1382" s="95" t="s">
        <v>1106</v>
      </c>
      <c r="B1382" s="77" t="s">
        <v>1107</v>
      </c>
      <c r="C1382" s="84" t="s">
        <v>923</v>
      </c>
      <c r="D1382" s="84">
        <v>3160.06</v>
      </c>
      <c r="E1382" s="100">
        <v>3792.07</v>
      </c>
    </row>
    <row r="1383" spans="1:5" ht="38.25" x14ac:dyDescent="0.2">
      <c r="A1383" s="95" t="s">
        <v>1108</v>
      </c>
      <c r="B1383" s="77" t="s">
        <v>1109</v>
      </c>
      <c r="C1383" s="84" t="s">
        <v>923</v>
      </c>
      <c r="D1383" s="84">
        <v>22028.240000000002</v>
      </c>
      <c r="E1383" s="100">
        <v>26433.89</v>
      </c>
    </row>
    <row r="1384" spans="1:5" x14ac:dyDescent="0.2">
      <c r="A1384" s="95"/>
      <c r="B1384" s="143" t="s">
        <v>937</v>
      </c>
      <c r="C1384" s="84"/>
      <c r="D1384" s="84"/>
      <c r="E1384" s="98"/>
    </row>
    <row r="1385" spans="1:5" x14ac:dyDescent="0.2">
      <c r="A1385" s="95" t="s">
        <v>1110</v>
      </c>
      <c r="B1385" s="77" t="s">
        <v>1091</v>
      </c>
      <c r="C1385" s="84" t="s">
        <v>937</v>
      </c>
      <c r="D1385" s="84">
        <v>2753.53</v>
      </c>
      <c r="E1385" s="100">
        <v>3304.24</v>
      </c>
    </row>
    <row r="1386" spans="1:5" ht="25.5" x14ac:dyDescent="0.2">
      <c r="A1386" s="95" t="s">
        <v>1111</v>
      </c>
      <c r="B1386" s="77" t="s">
        <v>1093</v>
      </c>
      <c r="C1386" s="84" t="s">
        <v>937</v>
      </c>
      <c r="D1386" s="84">
        <v>917.84</v>
      </c>
      <c r="E1386" s="100">
        <v>1101.4100000000001</v>
      </c>
    </row>
    <row r="1387" spans="1:5" ht="38.25" x14ac:dyDescent="0.2">
      <c r="A1387" s="95" t="s">
        <v>1112</v>
      </c>
      <c r="B1387" s="77" t="s">
        <v>1113</v>
      </c>
      <c r="C1387" s="84" t="s">
        <v>937</v>
      </c>
      <c r="D1387" s="84">
        <v>917.84</v>
      </c>
      <c r="E1387" s="100">
        <v>1101.4100000000001</v>
      </c>
    </row>
    <row r="1388" spans="1:5" ht="25.5" x14ac:dyDescent="0.2">
      <c r="A1388" s="95" t="s">
        <v>1114</v>
      </c>
      <c r="B1388" s="77" t="s">
        <v>1097</v>
      </c>
      <c r="C1388" s="84" t="s">
        <v>937</v>
      </c>
      <c r="D1388" s="84">
        <v>917.84</v>
      </c>
      <c r="E1388" s="100">
        <v>1101.4100000000001</v>
      </c>
    </row>
    <row r="1389" spans="1:5" x14ac:dyDescent="0.2">
      <c r="A1389" s="95" t="s">
        <v>1115</v>
      </c>
      <c r="B1389" s="77" t="s">
        <v>1099</v>
      </c>
      <c r="C1389" s="84" t="s">
        <v>937</v>
      </c>
      <c r="D1389" s="84">
        <v>458.92</v>
      </c>
      <c r="E1389" s="100">
        <v>550.70000000000005</v>
      </c>
    </row>
    <row r="1390" spans="1:5" ht="38.25" x14ac:dyDescent="0.2">
      <c r="A1390" s="95" t="s">
        <v>1116</v>
      </c>
      <c r="B1390" s="77" t="s">
        <v>1117</v>
      </c>
      <c r="C1390" s="84" t="s">
        <v>937</v>
      </c>
      <c r="D1390" s="84">
        <v>458.92</v>
      </c>
      <c r="E1390" s="100">
        <v>550.70000000000005</v>
      </c>
    </row>
    <row r="1391" spans="1:5" ht="25.5" x14ac:dyDescent="0.2">
      <c r="A1391" s="95" t="s">
        <v>1118</v>
      </c>
      <c r="B1391" s="77" t="s">
        <v>1103</v>
      </c>
      <c r="C1391" s="84" t="s">
        <v>937</v>
      </c>
      <c r="D1391" s="84">
        <v>458.92</v>
      </c>
      <c r="E1391" s="100">
        <v>550.70000000000005</v>
      </c>
    </row>
    <row r="1392" spans="1:5" ht="63.75" x14ac:dyDescent="0.2">
      <c r="A1392" s="95" t="s">
        <v>1119</v>
      </c>
      <c r="B1392" s="77" t="s">
        <v>1120</v>
      </c>
      <c r="C1392" s="84" t="s">
        <v>937</v>
      </c>
      <c r="D1392" s="84">
        <v>5507.06</v>
      </c>
      <c r="E1392" s="100">
        <v>6608.47</v>
      </c>
    </row>
    <row r="1393" spans="1:5" ht="38.25" x14ac:dyDescent="0.2">
      <c r="A1393" s="95" t="s">
        <v>1121</v>
      </c>
      <c r="B1393" s="77" t="s">
        <v>1107</v>
      </c>
      <c r="C1393" s="84" t="s">
        <v>937</v>
      </c>
      <c r="D1393" s="84">
        <v>1563.57</v>
      </c>
      <c r="E1393" s="100">
        <v>1876.28</v>
      </c>
    </row>
    <row r="1394" spans="1:5" ht="39" thickBot="1" x14ac:dyDescent="0.25">
      <c r="A1394" s="102" t="s">
        <v>1122</v>
      </c>
      <c r="B1394" s="103" t="s">
        <v>1123</v>
      </c>
      <c r="C1394" s="104" t="s">
        <v>937</v>
      </c>
      <c r="D1394" s="104">
        <v>16521.18</v>
      </c>
      <c r="E1394" s="106">
        <v>19825.419999999998</v>
      </c>
    </row>
    <row r="1395" spans="1:5" x14ac:dyDescent="0.2">
      <c r="A1395" s="82"/>
      <c r="B1395" s="83"/>
      <c r="C1395" s="107"/>
      <c r="D1395" s="107"/>
      <c r="E1395" s="70"/>
    </row>
    <row r="1396" spans="1:5" x14ac:dyDescent="0.2">
      <c r="A1396" s="82"/>
      <c r="B1396" s="387" t="s">
        <v>1124</v>
      </c>
      <c r="C1396" s="387"/>
      <c r="D1396" s="353"/>
      <c r="E1396" s="353"/>
    </row>
    <row r="1397" spans="1:5" ht="26.25" customHeight="1" x14ac:dyDescent="0.2">
      <c r="A1397" s="389" t="s">
        <v>3541</v>
      </c>
      <c r="B1397" s="443"/>
      <c r="C1397" s="443"/>
      <c r="D1397" s="443"/>
      <c r="E1397" s="443"/>
    </row>
    <row r="1398" spans="1:5" ht="13.5" thickBot="1" x14ac:dyDescent="0.25">
      <c r="A1398" s="87"/>
      <c r="B1398" s="81"/>
      <c r="C1398" s="81"/>
      <c r="D1398" s="107"/>
      <c r="E1398" s="70"/>
    </row>
    <row r="1399" spans="1:5" ht="25.5" x14ac:dyDescent="0.2">
      <c r="A1399" s="91" t="s">
        <v>1125</v>
      </c>
      <c r="B1399" s="92" t="s">
        <v>1126</v>
      </c>
      <c r="C1399" s="93" t="s">
        <v>56</v>
      </c>
      <c r="D1399" s="93">
        <v>187.85</v>
      </c>
      <c r="E1399" s="110">
        <v>225.42</v>
      </c>
    </row>
    <row r="1400" spans="1:5" x14ac:dyDescent="0.2">
      <c r="A1400" s="95"/>
      <c r="B1400" s="381" t="s">
        <v>1127</v>
      </c>
      <c r="C1400" s="382"/>
      <c r="D1400" s="84"/>
      <c r="E1400" s="98"/>
    </row>
    <row r="1401" spans="1:5" ht="38.25" x14ac:dyDescent="0.2">
      <c r="A1401" s="95" t="s">
        <v>1128</v>
      </c>
      <c r="B1401" s="77" t="s">
        <v>1129</v>
      </c>
      <c r="C1401" s="84" t="s">
        <v>56</v>
      </c>
      <c r="D1401" s="84">
        <v>821.22</v>
      </c>
      <c r="E1401" s="100">
        <v>985.46</v>
      </c>
    </row>
    <row r="1402" spans="1:5" x14ac:dyDescent="0.2">
      <c r="A1402" s="95"/>
      <c r="B1402" s="77"/>
      <c r="C1402" s="84"/>
      <c r="D1402" s="84"/>
      <c r="E1402" s="100"/>
    </row>
    <row r="1403" spans="1:5" ht="25.5" x14ac:dyDescent="0.2">
      <c r="A1403" s="95" t="s">
        <v>1130</v>
      </c>
      <c r="B1403" s="77" t="s">
        <v>1131</v>
      </c>
      <c r="C1403" s="84" t="s">
        <v>56</v>
      </c>
      <c r="D1403" s="84">
        <v>935.27</v>
      </c>
      <c r="E1403" s="100">
        <v>1122.32</v>
      </c>
    </row>
    <row r="1404" spans="1:5" x14ac:dyDescent="0.2">
      <c r="A1404" s="95"/>
      <c r="B1404" s="77"/>
      <c r="C1404" s="84"/>
      <c r="D1404" s="84"/>
      <c r="E1404" s="100"/>
    </row>
    <row r="1405" spans="1:5" ht="25.5" x14ac:dyDescent="0.2">
      <c r="A1405" s="95" t="s">
        <v>1132</v>
      </c>
      <c r="B1405" s="77" t="s">
        <v>1133</v>
      </c>
      <c r="C1405" s="84" t="s">
        <v>56</v>
      </c>
      <c r="D1405" s="84">
        <v>1117.77</v>
      </c>
      <c r="E1405" s="100">
        <v>1341.32</v>
      </c>
    </row>
    <row r="1406" spans="1:5" x14ac:dyDescent="0.2">
      <c r="A1406" s="95"/>
      <c r="B1406" s="77"/>
      <c r="C1406" s="84"/>
      <c r="D1406" s="84"/>
      <c r="E1406" s="100"/>
    </row>
    <row r="1407" spans="1:5" ht="25.5" x14ac:dyDescent="0.2">
      <c r="A1407" s="95" t="s">
        <v>1134</v>
      </c>
      <c r="B1407" s="77" t="s">
        <v>1135</v>
      </c>
      <c r="C1407" s="84" t="s">
        <v>56</v>
      </c>
      <c r="D1407" s="84">
        <v>1231.83</v>
      </c>
      <c r="E1407" s="100">
        <v>1478.2</v>
      </c>
    </row>
    <row r="1408" spans="1:5" x14ac:dyDescent="0.2">
      <c r="A1408" s="95"/>
      <c r="B1408" s="77"/>
      <c r="C1408" s="84"/>
      <c r="D1408" s="84"/>
      <c r="E1408" s="100"/>
    </row>
    <row r="1409" spans="1:5" ht="25.5" x14ac:dyDescent="0.2">
      <c r="A1409" s="95" t="s">
        <v>1136</v>
      </c>
      <c r="B1409" s="77" t="s">
        <v>1137</v>
      </c>
      <c r="C1409" s="84" t="s">
        <v>56</v>
      </c>
      <c r="D1409" s="84">
        <v>1425.72</v>
      </c>
      <c r="E1409" s="100">
        <v>1710.86</v>
      </c>
    </row>
    <row r="1410" spans="1:5" x14ac:dyDescent="0.2">
      <c r="A1410" s="95"/>
      <c r="B1410" s="77"/>
      <c r="C1410" s="84"/>
      <c r="D1410" s="84"/>
      <c r="E1410" s="100"/>
    </row>
    <row r="1411" spans="1:5" ht="25.5" x14ac:dyDescent="0.2">
      <c r="A1411" s="95" t="s">
        <v>1138</v>
      </c>
      <c r="B1411" s="77" t="s">
        <v>1139</v>
      </c>
      <c r="C1411" s="101" t="s">
        <v>1140</v>
      </c>
      <c r="D1411" s="84">
        <v>393.67</v>
      </c>
      <c r="E1411" s="100">
        <v>472.4</v>
      </c>
    </row>
    <row r="1412" spans="1:5" x14ac:dyDescent="0.2">
      <c r="A1412" s="95"/>
      <c r="B1412" s="77"/>
      <c r="C1412" s="101"/>
      <c r="D1412" s="84"/>
      <c r="E1412" s="100"/>
    </row>
    <row r="1413" spans="1:5" x14ac:dyDescent="0.2">
      <c r="A1413" s="95"/>
      <c r="B1413" s="381" t="s">
        <v>1141</v>
      </c>
      <c r="C1413" s="382"/>
      <c r="D1413" s="84"/>
      <c r="E1413" s="98"/>
    </row>
    <row r="1414" spans="1:5" ht="38.25" x14ac:dyDescent="0.2">
      <c r="A1414" s="95" t="s">
        <v>1142</v>
      </c>
      <c r="B1414" s="77" t="s">
        <v>1143</v>
      </c>
      <c r="C1414" s="84" t="s">
        <v>610</v>
      </c>
      <c r="D1414" s="84">
        <v>34.22</v>
      </c>
      <c r="E1414" s="100">
        <v>41.06</v>
      </c>
    </row>
    <row r="1415" spans="1:5" x14ac:dyDescent="0.2">
      <c r="A1415" s="95"/>
      <c r="B1415" s="77"/>
      <c r="C1415" s="84"/>
      <c r="D1415" s="84"/>
      <c r="E1415" s="100"/>
    </row>
    <row r="1416" spans="1:5" ht="38.25" x14ac:dyDescent="0.2">
      <c r="A1416" s="95" t="s">
        <v>1144</v>
      </c>
      <c r="B1416" s="77" t="s">
        <v>1145</v>
      </c>
      <c r="C1416" s="84" t="s">
        <v>56</v>
      </c>
      <c r="D1416" s="84">
        <v>1283.32</v>
      </c>
      <c r="E1416" s="100">
        <v>1539.98</v>
      </c>
    </row>
    <row r="1417" spans="1:5" x14ac:dyDescent="0.2">
      <c r="A1417" s="95"/>
      <c r="B1417" s="77"/>
      <c r="C1417" s="84"/>
      <c r="D1417" s="84"/>
      <c r="E1417" s="100"/>
    </row>
    <row r="1418" spans="1:5" x14ac:dyDescent="0.2">
      <c r="A1418" s="95" t="s">
        <v>1146</v>
      </c>
      <c r="B1418" s="77" t="s">
        <v>1147</v>
      </c>
      <c r="C1418" s="84" t="s">
        <v>56</v>
      </c>
      <c r="D1418" s="84">
        <v>2058.91</v>
      </c>
      <c r="E1418" s="100">
        <v>2470.69</v>
      </c>
    </row>
    <row r="1419" spans="1:5" x14ac:dyDescent="0.2">
      <c r="A1419" s="95"/>
      <c r="B1419" s="77"/>
      <c r="C1419" s="84"/>
      <c r="D1419" s="84"/>
      <c r="E1419" s="100"/>
    </row>
    <row r="1420" spans="1:5" x14ac:dyDescent="0.2">
      <c r="A1420" s="95" t="s">
        <v>1148</v>
      </c>
      <c r="B1420" s="77" t="s">
        <v>1149</v>
      </c>
      <c r="C1420" s="84" t="s">
        <v>56</v>
      </c>
      <c r="D1420" s="84">
        <v>2965.51</v>
      </c>
      <c r="E1420" s="100">
        <v>3558.61</v>
      </c>
    </row>
    <row r="1421" spans="1:5" x14ac:dyDescent="0.2">
      <c r="A1421" s="95"/>
      <c r="B1421" s="77"/>
      <c r="C1421" s="84"/>
      <c r="D1421" s="84"/>
      <c r="E1421" s="100"/>
    </row>
    <row r="1422" spans="1:5" x14ac:dyDescent="0.2">
      <c r="A1422" s="95" t="s">
        <v>1150</v>
      </c>
      <c r="B1422" s="77" t="s">
        <v>1151</v>
      </c>
      <c r="C1422" s="84" t="s">
        <v>56</v>
      </c>
      <c r="D1422" s="84">
        <v>3467.36</v>
      </c>
      <c r="E1422" s="100">
        <v>4160.83</v>
      </c>
    </row>
    <row r="1423" spans="1:5" x14ac:dyDescent="0.2">
      <c r="A1423" s="95"/>
      <c r="B1423" s="77"/>
      <c r="C1423" s="84"/>
      <c r="D1423" s="84"/>
      <c r="E1423" s="100"/>
    </row>
    <row r="1424" spans="1:5" ht="25.5" x14ac:dyDescent="0.2">
      <c r="A1424" s="95" t="s">
        <v>1152</v>
      </c>
      <c r="B1424" s="77" t="s">
        <v>1153</v>
      </c>
      <c r="C1424" s="84" t="s">
        <v>1154</v>
      </c>
      <c r="D1424" s="84">
        <v>4805.79</v>
      </c>
      <c r="E1424" s="100">
        <v>5766.95</v>
      </c>
    </row>
    <row r="1425" spans="1:5" x14ac:dyDescent="0.2">
      <c r="A1425" s="95"/>
      <c r="B1425" s="77"/>
      <c r="C1425" s="84"/>
      <c r="D1425" s="84"/>
      <c r="E1425" s="100"/>
    </row>
    <row r="1426" spans="1:5" x14ac:dyDescent="0.2">
      <c r="A1426" s="95" t="s">
        <v>1155</v>
      </c>
      <c r="B1426" s="77" t="s">
        <v>1156</v>
      </c>
      <c r="C1426" s="84" t="s">
        <v>1157</v>
      </c>
      <c r="D1426" s="84">
        <v>1262.1099999999999</v>
      </c>
      <c r="E1426" s="100">
        <v>1514.53</v>
      </c>
    </row>
    <row r="1427" spans="1:5" ht="25.5" x14ac:dyDescent="0.2">
      <c r="A1427" s="95" t="s">
        <v>1158</v>
      </c>
      <c r="B1427" s="77" t="s">
        <v>1159</v>
      </c>
      <c r="C1427" s="84" t="s">
        <v>1157</v>
      </c>
      <c r="D1427" s="84">
        <v>1673.03</v>
      </c>
      <c r="E1427" s="100">
        <v>2007.64</v>
      </c>
    </row>
    <row r="1428" spans="1:5" ht="25.5" x14ac:dyDescent="0.2">
      <c r="A1428" s="95" t="s">
        <v>1160</v>
      </c>
      <c r="B1428" s="77" t="s">
        <v>1161</v>
      </c>
      <c r="C1428" s="84" t="s">
        <v>1157</v>
      </c>
      <c r="D1428" s="84">
        <v>675.08</v>
      </c>
      <c r="E1428" s="100">
        <v>810.1</v>
      </c>
    </row>
    <row r="1429" spans="1:5" ht="25.5" x14ac:dyDescent="0.2">
      <c r="A1429" s="95" t="s">
        <v>1162</v>
      </c>
      <c r="B1429" s="77" t="s">
        <v>1163</v>
      </c>
      <c r="C1429" s="84" t="s">
        <v>1164</v>
      </c>
      <c r="D1429" s="84">
        <v>19916.849999999999</v>
      </c>
      <c r="E1429" s="100">
        <v>23900.22</v>
      </c>
    </row>
    <row r="1430" spans="1:5" x14ac:dyDescent="0.2">
      <c r="A1430" s="95"/>
      <c r="B1430" s="77"/>
      <c r="C1430" s="84"/>
      <c r="D1430" s="84"/>
      <c r="E1430" s="100"/>
    </row>
    <row r="1431" spans="1:5" ht="25.5" x14ac:dyDescent="0.2">
      <c r="A1431" s="95" t="s">
        <v>1165</v>
      </c>
      <c r="B1431" s="77" t="s">
        <v>1166</v>
      </c>
      <c r="C1431" s="84" t="s">
        <v>1164</v>
      </c>
      <c r="D1431" s="84">
        <v>22487.09</v>
      </c>
      <c r="E1431" s="100">
        <v>26984.51</v>
      </c>
    </row>
    <row r="1432" spans="1:5" x14ac:dyDescent="0.2">
      <c r="A1432" s="95"/>
      <c r="B1432" s="77"/>
      <c r="C1432" s="84"/>
      <c r="D1432" s="84"/>
      <c r="E1432" s="100"/>
    </row>
    <row r="1433" spans="1:5" ht="25.5" x14ac:dyDescent="0.2">
      <c r="A1433" s="95" t="s">
        <v>1167</v>
      </c>
      <c r="B1433" s="77" t="s">
        <v>1168</v>
      </c>
      <c r="C1433" s="84" t="s">
        <v>1169</v>
      </c>
      <c r="D1433" s="84">
        <v>941.04</v>
      </c>
      <c r="E1433" s="100">
        <v>1129.25</v>
      </c>
    </row>
    <row r="1434" spans="1:5" x14ac:dyDescent="0.2">
      <c r="A1434" s="95" t="s">
        <v>1170</v>
      </c>
      <c r="B1434" s="77" t="s">
        <v>1171</v>
      </c>
      <c r="C1434" s="84" t="s">
        <v>56</v>
      </c>
      <c r="D1434" s="84">
        <v>1273.17</v>
      </c>
      <c r="E1434" s="100">
        <v>1527.8</v>
      </c>
    </row>
    <row r="1435" spans="1:5" ht="25.5" x14ac:dyDescent="0.2">
      <c r="A1435" s="95" t="s">
        <v>1172</v>
      </c>
      <c r="B1435" s="77" t="s">
        <v>1173</v>
      </c>
      <c r="C1435" s="84" t="s">
        <v>1174</v>
      </c>
      <c r="D1435" s="84">
        <v>193.74</v>
      </c>
      <c r="E1435" s="100">
        <v>232.49</v>
      </c>
    </row>
    <row r="1436" spans="1:5" ht="13.5" thickBot="1" x14ac:dyDescent="0.25">
      <c r="A1436" s="102" t="s">
        <v>1175</v>
      </c>
      <c r="B1436" s="103" t="s">
        <v>1176</v>
      </c>
      <c r="C1436" s="104"/>
      <c r="D1436" s="104">
        <v>498.97</v>
      </c>
      <c r="E1436" s="106">
        <v>598.76</v>
      </c>
    </row>
    <row r="1437" spans="1:5" x14ac:dyDescent="0.2">
      <c r="A1437" s="82"/>
      <c r="B1437" s="440" t="s">
        <v>1177</v>
      </c>
      <c r="C1437" s="441"/>
      <c r="D1437" s="442"/>
      <c r="E1437" s="442"/>
    </row>
    <row r="1438" spans="1:5" x14ac:dyDescent="0.2">
      <c r="A1438" s="82"/>
      <c r="B1438" s="83"/>
      <c r="C1438" s="76"/>
      <c r="D1438" s="107"/>
      <c r="E1438" s="70"/>
    </row>
    <row r="1439" spans="1:5" x14ac:dyDescent="0.2">
      <c r="A1439" s="74"/>
      <c r="B1439" s="389" t="s">
        <v>1178</v>
      </c>
      <c r="C1439" s="389"/>
      <c r="D1439" s="389"/>
      <c r="E1439" s="443"/>
    </row>
    <row r="1440" spans="1:5" ht="13.5" thickBot="1" x14ac:dyDescent="0.25">
      <c r="A1440" s="74"/>
      <c r="B1440" s="144"/>
      <c r="C1440" s="107"/>
      <c r="D1440" s="81"/>
      <c r="E1440" s="70"/>
    </row>
    <row r="1441" spans="1:5" ht="38.25" x14ac:dyDescent="0.2">
      <c r="A1441" s="122" t="s">
        <v>1179</v>
      </c>
      <c r="B1441" s="92" t="s">
        <v>1180</v>
      </c>
      <c r="C1441" s="123" t="s">
        <v>1181</v>
      </c>
      <c r="D1441" s="93">
        <v>1115.3499999999999</v>
      </c>
      <c r="E1441" s="110">
        <v>1338.42</v>
      </c>
    </row>
    <row r="1442" spans="1:5" x14ac:dyDescent="0.2">
      <c r="A1442" s="116" t="s">
        <v>1182</v>
      </c>
      <c r="B1442" s="77" t="s">
        <v>1183</v>
      </c>
      <c r="C1442" s="73"/>
      <c r="D1442" s="84">
        <v>405.05</v>
      </c>
      <c r="E1442" s="100">
        <v>486.06</v>
      </c>
    </row>
    <row r="1443" spans="1:5" ht="25.5" x14ac:dyDescent="0.2">
      <c r="A1443" s="116" t="s">
        <v>1184</v>
      </c>
      <c r="B1443" s="77" t="s">
        <v>1185</v>
      </c>
      <c r="C1443" s="73" t="s">
        <v>70</v>
      </c>
      <c r="D1443" s="84">
        <v>886.41</v>
      </c>
      <c r="E1443" s="100">
        <v>1063.69</v>
      </c>
    </row>
    <row r="1444" spans="1:5" ht="25.5" x14ac:dyDescent="0.2">
      <c r="A1444" s="116" t="s">
        <v>1186</v>
      </c>
      <c r="B1444" s="77" t="s">
        <v>1187</v>
      </c>
      <c r="C1444" s="73" t="s">
        <v>78</v>
      </c>
      <c r="D1444" s="84">
        <v>639.86</v>
      </c>
      <c r="E1444" s="100">
        <v>767.83</v>
      </c>
    </row>
    <row r="1445" spans="1:5" x14ac:dyDescent="0.2">
      <c r="A1445" s="116" t="s">
        <v>1188</v>
      </c>
      <c r="B1445" s="77" t="s">
        <v>1183</v>
      </c>
      <c r="C1445" s="73" t="s">
        <v>78</v>
      </c>
      <c r="D1445" s="84">
        <v>363.96</v>
      </c>
      <c r="E1445" s="100">
        <v>436.75</v>
      </c>
    </row>
    <row r="1446" spans="1:5" ht="25.5" x14ac:dyDescent="0.2">
      <c r="A1446" s="116" t="s">
        <v>1189</v>
      </c>
      <c r="B1446" s="77" t="s">
        <v>1190</v>
      </c>
      <c r="C1446" s="73" t="s">
        <v>78</v>
      </c>
      <c r="D1446" s="84">
        <v>669.21</v>
      </c>
      <c r="E1446" s="100">
        <v>803.05</v>
      </c>
    </row>
    <row r="1447" spans="1:5" ht="25.5" x14ac:dyDescent="0.2">
      <c r="A1447" s="116" t="s">
        <v>1191</v>
      </c>
      <c r="B1447" s="77" t="s">
        <v>1192</v>
      </c>
      <c r="C1447" s="73" t="s">
        <v>78</v>
      </c>
      <c r="D1447" s="84">
        <v>171.09</v>
      </c>
      <c r="E1447" s="100">
        <v>205.31</v>
      </c>
    </row>
    <row r="1448" spans="1:5" x14ac:dyDescent="0.2">
      <c r="A1448" s="116"/>
      <c r="B1448" s="77"/>
      <c r="C1448" s="73"/>
      <c r="D1448" s="84"/>
      <c r="E1448" s="100"/>
    </row>
    <row r="1449" spans="1:5" ht="25.5" x14ac:dyDescent="0.2">
      <c r="A1449" s="116" t="s">
        <v>1193</v>
      </c>
      <c r="B1449" s="77" t="s">
        <v>1194</v>
      </c>
      <c r="C1449" s="73" t="s">
        <v>1195</v>
      </c>
      <c r="D1449" s="84">
        <v>2089.8200000000002</v>
      </c>
      <c r="E1449" s="100">
        <v>2507.7800000000002</v>
      </c>
    </row>
    <row r="1450" spans="1:5" ht="25.5" x14ac:dyDescent="0.2">
      <c r="A1450" s="116" t="s">
        <v>1196</v>
      </c>
      <c r="B1450" s="77" t="s">
        <v>1197</v>
      </c>
      <c r="C1450" s="73" t="s">
        <v>1195</v>
      </c>
      <c r="D1450" s="84">
        <v>2453.77</v>
      </c>
      <c r="E1450" s="100">
        <v>2944.52</v>
      </c>
    </row>
    <row r="1451" spans="1:5" ht="25.5" x14ac:dyDescent="0.2">
      <c r="A1451" s="116" t="s">
        <v>1198</v>
      </c>
      <c r="B1451" s="77" t="s">
        <v>1199</v>
      </c>
      <c r="C1451" s="73" t="s">
        <v>1195</v>
      </c>
      <c r="D1451" s="84">
        <v>1655.42</v>
      </c>
      <c r="E1451" s="100">
        <v>1986.5</v>
      </c>
    </row>
    <row r="1452" spans="1:5" ht="25.5" x14ac:dyDescent="0.2">
      <c r="A1452" s="116" t="s">
        <v>1200</v>
      </c>
      <c r="B1452" s="77" t="s">
        <v>1201</v>
      </c>
      <c r="C1452" s="73" t="s">
        <v>1195</v>
      </c>
      <c r="D1452" s="84">
        <v>1808.04</v>
      </c>
      <c r="E1452" s="100">
        <v>2169.65</v>
      </c>
    </row>
    <row r="1453" spans="1:5" ht="25.5" x14ac:dyDescent="0.2">
      <c r="A1453" s="116" t="s">
        <v>1202</v>
      </c>
      <c r="B1453" s="77" t="s">
        <v>1203</v>
      </c>
      <c r="C1453" s="73" t="s">
        <v>1195</v>
      </c>
      <c r="D1453" s="84">
        <v>2060.4699999999998</v>
      </c>
      <c r="E1453" s="100">
        <v>2472.56</v>
      </c>
    </row>
    <row r="1454" spans="1:5" ht="25.5" x14ac:dyDescent="0.2">
      <c r="A1454" s="116" t="s">
        <v>1204</v>
      </c>
      <c r="B1454" s="77" t="s">
        <v>1205</v>
      </c>
      <c r="C1454" s="73" t="s">
        <v>1195</v>
      </c>
      <c r="D1454" s="84">
        <v>2001.76</v>
      </c>
      <c r="E1454" s="100">
        <v>2402.11</v>
      </c>
    </row>
    <row r="1455" spans="1:5" ht="25.5" x14ac:dyDescent="0.2">
      <c r="A1455" s="116" t="s">
        <v>1206</v>
      </c>
      <c r="B1455" s="77" t="s">
        <v>1207</v>
      </c>
      <c r="C1455" s="73" t="s">
        <v>78</v>
      </c>
      <c r="D1455" s="84">
        <v>1273.17</v>
      </c>
      <c r="E1455" s="100">
        <v>1527.8</v>
      </c>
    </row>
    <row r="1456" spans="1:5" ht="38.25" x14ac:dyDescent="0.2">
      <c r="A1456" s="116" t="s">
        <v>1208</v>
      </c>
      <c r="B1456" s="77" t="s">
        <v>1209</v>
      </c>
      <c r="C1456" s="73" t="s">
        <v>70</v>
      </c>
      <c r="D1456" s="84">
        <v>802.65</v>
      </c>
      <c r="E1456" s="100">
        <v>963.18</v>
      </c>
    </row>
    <row r="1457" spans="1:5" ht="25.5" x14ac:dyDescent="0.2">
      <c r="A1457" s="116" t="s">
        <v>1210</v>
      </c>
      <c r="B1457" s="77" t="s">
        <v>1211</v>
      </c>
      <c r="C1457" s="73" t="s">
        <v>62</v>
      </c>
      <c r="D1457" s="84">
        <v>498.2</v>
      </c>
      <c r="E1457" s="100">
        <v>597.84</v>
      </c>
    </row>
    <row r="1458" spans="1:5" ht="25.5" x14ac:dyDescent="0.2">
      <c r="A1458" s="116" t="s">
        <v>1212</v>
      </c>
      <c r="B1458" s="77" t="s">
        <v>1213</v>
      </c>
      <c r="C1458" s="73" t="s">
        <v>1088</v>
      </c>
      <c r="D1458" s="84">
        <v>132.85</v>
      </c>
      <c r="E1458" s="100">
        <v>159.41999999999999</v>
      </c>
    </row>
    <row r="1459" spans="1:5" ht="38.25" x14ac:dyDescent="0.2">
      <c r="A1459" s="116" t="s">
        <v>1214</v>
      </c>
      <c r="B1459" s="77" t="s">
        <v>1215</v>
      </c>
      <c r="C1459" s="73" t="s">
        <v>62</v>
      </c>
      <c r="D1459" s="84">
        <v>359.81</v>
      </c>
      <c r="E1459" s="100">
        <v>431.77</v>
      </c>
    </row>
    <row r="1460" spans="1:5" ht="25.5" x14ac:dyDescent="0.2">
      <c r="A1460" s="116" t="s">
        <v>1216</v>
      </c>
      <c r="B1460" s="77" t="s">
        <v>1217</v>
      </c>
      <c r="C1460" s="73" t="s">
        <v>62</v>
      </c>
      <c r="D1460" s="84">
        <v>271.24</v>
      </c>
      <c r="E1460" s="100">
        <v>325.49</v>
      </c>
    </row>
    <row r="1461" spans="1:5" ht="25.5" x14ac:dyDescent="0.2">
      <c r="A1461" s="116" t="s">
        <v>1218</v>
      </c>
      <c r="B1461" s="77" t="s">
        <v>1219</v>
      </c>
      <c r="C1461" s="73" t="s">
        <v>75</v>
      </c>
      <c r="D1461" s="84">
        <v>215.89</v>
      </c>
      <c r="E1461" s="100">
        <v>259.07</v>
      </c>
    </row>
    <row r="1462" spans="1:5" x14ac:dyDescent="0.2">
      <c r="A1462" s="116" t="s">
        <v>1220</v>
      </c>
      <c r="B1462" s="77" t="s">
        <v>1221</v>
      </c>
      <c r="C1462" s="73" t="s">
        <v>1222</v>
      </c>
      <c r="D1462" s="84">
        <v>3756.98</v>
      </c>
      <c r="E1462" s="100">
        <v>4508.38</v>
      </c>
    </row>
    <row r="1463" spans="1:5" ht="25.5" x14ac:dyDescent="0.2">
      <c r="A1463" s="116" t="s">
        <v>1223</v>
      </c>
      <c r="B1463" s="77" t="s">
        <v>1224</v>
      </c>
      <c r="C1463" s="73" t="s">
        <v>1225</v>
      </c>
      <c r="D1463" s="84">
        <v>1477.08</v>
      </c>
      <c r="E1463" s="100">
        <v>1772.5</v>
      </c>
    </row>
    <row r="1464" spans="1:5" ht="25.5" x14ac:dyDescent="0.2">
      <c r="A1464" s="116" t="s">
        <v>1226</v>
      </c>
      <c r="B1464" s="77" t="s">
        <v>1227</v>
      </c>
      <c r="C1464" s="73" t="s">
        <v>78</v>
      </c>
      <c r="D1464" s="84">
        <v>519.98</v>
      </c>
      <c r="E1464" s="100">
        <v>623.98</v>
      </c>
    </row>
    <row r="1465" spans="1:5" x14ac:dyDescent="0.2">
      <c r="A1465" s="116"/>
      <c r="B1465" s="77"/>
      <c r="C1465" s="73"/>
      <c r="D1465" s="84"/>
      <c r="E1465" s="100"/>
    </row>
    <row r="1466" spans="1:5" ht="25.5" x14ac:dyDescent="0.2">
      <c r="A1466" s="116" t="s">
        <v>1228</v>
      </c>
      <c r="B1466" s="77" t="s">
        <v>1229</v>
      </c>
      <c r="C1466" s="73" t="s">
        <v>88</v>
      </c>
      <c r="D1466" s="84">
        <v>2424.7199999999998</v>
      </c>
      <c r="E1466" s="100">
        <v>2909.66</v>
      </c>
    </row>
    <row r="1467" spans="1:5" x14ac:dyDescent="0.2">
      <c r="A1467" s="116" t="s">
        <v>1230</v>
      </c>
      <c r="B1467" s="77" t="s">
        <v>1231</v>
      </c>
      <c r="C1467" s="73" t="s">
        <v>88</v>
      </c>
      <c r="D1467" s="84">
        <v>2728.45</v>
      </c>
      <c r="E1467" s="100">
        <v>3274.14</v>
      </c>
    </row>
    <row r="1468" spans="1:5" x14ac:dyDescent="0.2">
      <c r="A1468" s="116" t="s">
        <v>1232</v>
      </c>
      <c r="B1468" s="77" t="s">
        <v>1233</v>
      </c>
      <c r="C1468" s="73" t="s">
        <v>88</v>
      </c>
      <c r="D1468" s="84">
        <v>3265.95</v>
      </c>
      <c r="E1468" s="100">
        <v>3919.14</v>
      </c>
    </row>
    <row r="1469" spans="1:5" x14ac:dyDescent="0.2">
      <c r="A1469" s="116" t="s">
        <v>1234</v>
      </c>
      <c r="B1469" s="77" t="s">
        <v>1235</v>
      </c>
      <c r="C1469" s="73" t="s">
        <v>88</v>
      </c>
      <c r="D1469" s="84">
        <v>3620.23</v>
      </c>
      <c r="E1469" s="100">
        <v>4344.28</v>
      </c>
    </row>
    <row r="1470" spans="1:5" x14ac:dyDescent="0.2">
      <c r="A1470" s="116" t="s">
        <v>1236</v>
      </c>
      <c r="B1470" s="77" t="s">
        <v>1237</v>
      </c>
      <c r="C1470" s="73" t="s">
        <v>88</v>
      </c>
      <c r="D1470" s="84">
        <v>3952.36</v>
      </c>
      <c r="E1470" s="100">
        <v>4742.83</v>
      </c>
    </row>
    <row r="1471" spans="1:5" ht="38.25" x14ac:dyDescent="0.2">
      <c r="A1471" s="116" t="s">
        <v>1238</v>
      </c>
      <c r="B1471" s="77" t="s">
        <v>1239</v>
      </c>
      <c r="C1471" s="73" t="s">
        <v>1174</v>
      </c>
      <c r="D1471" s="84">
        <v>27.68</v>
      </c>
      <c r="E1471" s="100">
        <v>33.22</v>
      </c>
    </row>
    <row r="1472" spans="1:5" x14ac:dyDescent="0.2">
      <c r="A1472" s="116"/>
      <c r="B1472" s="381" t="s">
        <v>1240</v>
      </c>
      <c r="C1472" s="382"/>
      <c r="D1472" s="73"/>
      <c r="E1472" s="98"/>
    </row>
    <row r="1473" spans="1:5" x14ac:dyDescent="0.2">
      <c r="A1473" s="116" t="s">
        <v>1241</v>
      </c>
      <c r="B1473" s="77" t="s">
        <v>1242</v>
      </c>
      <c r="C1473" s="73" t="s">
        <v>1195</v>
      </c>
      <c r="D1473" s="84">
        <v>109.19</v>
      </c>
      <c r="E1473" s="100">
        <v>131.03</v>
      </c>
    </row>
    <row r="1474" spans="1:5" x14ac:dyDescent="0.2">
      <c r="A1474" s="116" t="s">
        <v>1243</v>
      </c>
      <c r="B1474" s="77" t="s">
        <v>1244</v>
      </c>
      <c r="C1474" s="73" t="s">
        <v>1195</v>
      </c>
      <c r="D1474" s="84">
        <v>25.74</v>
      </c>
      <c r="E1474" s="100">
        <v>30.89</v>
      </c>
    </row>
    <row r="1475" spans="1:5" ht="25.5" x14ac:dyDescent="0.2">
      <c r="A1475" s="116" t="s">
        <v>1245</v>
      </c>
      <c r="B1475" s="77" t="s">
        <v>1246</v>
      </c>
      <c r="C1475" s="73" t="s">
        <v>1174</v>
      </c>
      <c r="D1475" s="84">
        <v>666.51</v>
      </c>
      <c r="E1475" s="100">
        <v>799.81</v>
      </c>
    </row>
    <row r="1476" spans="1:5" x14ac:dyDescent="0.2">
      <c r="A1476" s="116"/>
      <c r="B1476" s="77"/>
      <c r="C1476" s="73"/>
      <c r="D1476" s="84"/>
      <c r="E1476" s="100"/>
    </row>
    <row r="1477" spans="1:5" ht="13.5" thickBot="1" x14ac:dyDescent="0.25">
      <c r="A1477" s="117" t="s">
        <v>1247</v>
      </c>
      <c r="B1477" s="103" t="s">
        <v>1248</v>
      </c>
      <c r="C1477" s="118" t="s">
        <v>1174</v>
      </c>
      <c r="D1477" s="104">
        <v>442.29</v>
      </c>
      <c r="E1477" s="106">
        <v>530.75</v>
      </c>
    </row>
    <row r="1478" spans="1:5" x14ac:dyDescent="0.2">
      <c r="A1478" s="74"/>
      <c r="B1478" s="83"/>
      <c r="C1478" s="76"/>
      <c r="D1478" s="76"/>
      <c r="E1478" s="70"/>
    </row>
    <row r="1479" spans="1:5" ht="18.75" customHeight="1" x14ac:dyDescent="0.2">
      <c r="A1479" s="74"/>
      <c r="B1479" s="444" t="s">
        <v>1249</v>
      </c>
      <c r="C1479" s="444"/>
      <c r="D1479" s="444"/>
      <c r="E1479" s="443"/>
    </row>
    <row r="1480" spans="1:5" ht="13.5" thickBot="1" x14ac:dyDescent="0.25">
      <c r="A1480" s="74"/>
      <c r="B1480" s="90"/>
      <c r="C1480" s="90"/>
      <c r="D1480" s="90"/>
      <c r="E1480" s="70"/>
    </row>
    <row r="1481" spans="1:5" ht="25.5" x14ac:dyDescent="0.2">
      <c r="A1481" s="122" t="s">
        <v>1250</v>
      </c>
      <c r="B1481" s="137" t="s">
        <v>1251</v>
      </c>
      <c r="C1481" s="138" t="s">
        <v>56</v>
      </c>
      <c r="D1481" s="93">
        <v>7984.05</v>
      </c>
      <c r="E1481" s="110">
        <v>9580.86</v>
      </c>
    </row>
    <row r="1482" spans="1:5" ht="25.5" x14ac:dyDescent="0.2">
      <c r="A1482" s="116"/>
      <c r="B1482" s="72" t="s">
        <v>1252</v>
      </c>
      <c r="C1482" s="85"/>
      <c r="D1482" s="84"/>
      <c r="E1482" s="100"/>
    </row>
    <row r="1483" spans="1:5" x14ac:dyDescent="0.2">
      <c r="A1483" s="116"/>
      <c r="B1483" s="72" t="s">
        <v>1253</v>
      </c>
      <c r="C1483" s="85"/>
      <c r="D1483" s="84"/>
      <c r="E1483" s="98"/>
    </row>
    <row r="1484" spans="1:5" ht="25.5" x14ac:dyDescent="0.2">
      <c r="A1484" s="116" t="s">
        <v>1254</v>
      </c>
      <c r="B1484" s="72" t="s">
        <v>1255</v>
      </c>
      <c r="C1484" s="85" t="s">
        <v>56</v>
      </c>
      <c r="D1484" s="84">
        <v>9124.6299999999992</v>
      </c>
      <c r="E1484" s="100">
        <v>10949.56</v>
      </c>
    </row>
    <row r="1485" spans="1:5" x14ac:dyDescent="0.2">
      <c r="A1485" s="116"/>
      <c r="B1485" s="72" t="s">
        <v>1256</v>
      </c>
      <c r="C1485" s="133"/>
      <c r="D1485" s="84"/>
      <c r="E1485" s="100"/>
    </row>
    <row r="1486" spans="1:5" ht="25.5" x14ac:dyDescent="0.2">
      <c r="A1486" s="116" t="s">
        <v>1257</v>
      </c>
      <c r="B1486" s="72" t="s">
        <v>1258</v>
      </c>
      <c r="C1486" s="133" t="s">
        <v>56</v>
      </c>
      <c r="D1486" s="84">
        <v>7413.76</v>
      </c>
      <c r="E1486" s="100">
        <v>8896.51</v>
      </c>
    </row>
    <row r="1487" spans="1:5" x14ac:dyDescent="0.2">
      <c r="A1487" s="116"/>
      <c r="B1487" s="72" t="s">
        <v>1259</v>
      </c>
      <c r="C1487" s="85"/>
      <c r="D1487" s="84"/>
      <c r="E1487" s="100"/>
    </row>
    <row r="1488" spans="1:5" ht="25.5" x14ac:dyDescent="0.2">
      <c r="A1488" s="116" t="s">
        <v>1260</v>
      </c>
      <c r="B1488" s="72" t="s">
        <v>1261</v>
      </c>
      <c r="C1488" s="85" t="s">
        <v>56</v>
      </c>
      <c r="D1488" s="84">
        <v>10265.209999999999</v>
      </c>
      <c r="E1488" s="100">
        <v>12318.25</v>
      </c>
    </row>
    <row r="1489" spans="1:5" x14ac:dyDescent="0.2">
      <c r="A1489" s="116"/>
      <c r="B1489" s="72"/>
      <c r="C1489" s="85"/>
      <c r="D1489" s="84"/>
      <c r="E1489" s="100"/>
    </row>
    <row r="1490" spans="1:5" ht="25.5" x14ac:dyDescent="0.2">
      <c r="A1490" s="116" t="s">
        <v>1262</v>
      </c>
      <c r="B1490" s="72" t="s">
        <v>1263</v>
      </c>
      <c r="C1490" s="85" t="s">
        <v>56</v>
      </c>
      <c r="D1490" s="84">
        <v>9124.6299999999992</v>
      </c>
      <c r="E1490" s="100">
        <v>10949.56</v>
      </c>
    </row>
    <row r="1491" spans="1:5" ht="25.5" x14ac:dyDescent="0.2">
      <c r="A1491" s="116"/>
      <c r="B1491" s="72" t="s">
        <v>1264</v>
      </c>
      <c r="C1491" s="85"/>
      <c r="D1491" s="84"/>
      <c r="E1491" s="100"/>
    </row>
    <row r="1492" spans="1:5" ht="25.5" x14ac:dyDescent="0.2">
      <c r="A1492" s="116"/>
      <c r="B1492" s="72" t="s">
        <v>1265</v>
      </c>
      <c r="C1492" s="85"/>
      <c r="D1492" s="84"/>
      <c r="E1492" s="98"/>
    </row>
    <row r="1493" spans="1:5" x14ac:dyDescent="0.2">
      <c r="A1493" s="116" t="s">
        <v>1266</v>
      </c>
      <c r="B1493" s="72" t="s">
        <v>1267</v>
      </c>
      <c r="C1493" s="85" t="s">
        <v>56</v>
      </c>
      <c r="D1493" s="84">
        <v>10265.209999999999</v>
      </c>
      <c r="E1493" s="100">
        <v>12318.25</v>
      </c>
    </row>
    <row r="1494" spans="1:5" x14ac:dyDescent="0.2">
      <c r="A1494" s="116"/>
      <c r="B1494" s="72"/>
      <c r="C1494" s="85"/>
      <c r="D1494" s="84"/>
      <c r="E1494" s="100"/>
    </row>
    <row r="1495" spans="1:5" ht="25.5" x14ac:dyDescent="0.2">
      <c r="A1495" s="116" t="s">
        <v>1268</v>
      </c>
      <c r="B1495" s="72" t="s">
        <v>1269</v>
      </c>
      <c r="C1495" s="85" t="s">
        <v>56</v>
      </c>
      <c r="D1495" s="84">
        <v>1660.65</v>
      </c>
      <c r="E1495" s="100">
        <v>1992.78</v>
      </c>
    </row>
    <row r="1496" spans="1:5" ht="25.5" x14ac:dyDescent="0.2">
      <c r="A1496" s="116"/>
      <c r="B1496" s="72" t="s">
        <v>1270</v>
      </c>
      <c r="C1496" s="85" t="s">
        <v>56</v>
      </c>
      <c r="D1496" s="84"/>
      <c r="E1496" s="98"/>
    </row>
    <row r="1497" spans="1:5" ht="25.5" x14ac:dyDescent="0.2">
      <c r="A1497" s="116" t="s">
        <v>1271</v>
      </c>
      <c r="B1497" s="72" t="s">
        <v>1272</v>
      </c>
      <c r="C1497" s="85" t="s">
        <v>56</v>
      </c>
      <c r="D1497" s="84">
        <v>1383.88</v>
      </c>
      <c r="E1497" s="100">
        <v>1660.66</v>
      </c>
    </row>
    <row r="1498" spans="1:5" x14ac:dyDescent="0.2">
      <c r="A1498" s="116"/>
      <c r="B1498" s="72" t="s">
        <v>1273</v>
      </c>
      <c r="C1498" s="85"/>
      <c r="D1498" s="84"/>
      <c r="E1498" s="98"/>
    </row>
    <row r="1499" spans="1:5" ht="25.5" x14ac:dyDescent="0.2">
      <c r="A1499" s="116" t="s">
        <v>1274</v>
      </c>
      <c r="B1499" s="72" t="s">
        <v>1275</v>
      </c>
      <c r="C1499" s="85" t="s">
        <v>56</v>
      </c>
      <c r="D1499" s="84">
        <v>570.29</v>
      </c>
      <c r="E1499" s="100">
        <v>684.35</v>
      </c>
    </row>
    <row r="1500" spans="1:5" x14ac:dyDescent="0.2">
      <c r="A1500" s="116"/>
      <c r="B1500" s="72" t="s">
        <v>1276</v>
      </c>
      <c r="C1500" s="85"/>
      <c r="D1500" s="84"/>
      <c r="E1500" s="100"/>
    </row>
    <row r="1501" spans="1:5" x14ac:dyDescent="0.2">
      <c r="A1501" s="116" t="s">
        <v>1277</v>
      </c>
      <c r="B1501" s="72" t="s">
        <v>1278</v>
      </c>
      <c r="C1501" s="85" t="s">
        <v>1174</v>
      </c>
      <c r="D1501" s="84">
        <v>596.73</v>
      </c>
      <c r="E1501" s="100">
        <v>716.08</v>
      </c>
    </row>
    <row r="1502" spans="1:5" ht="25.5" x14ac:dyDescent="0.2">
      <c r="A1502" s="116" t="s">
        <v>1279</v>
      </c>
      <c r="B1502" s="72" t="s">
        <v>1280</v>
      </c>
      <c r="C1502" s="85" t="s">
        <v>1281</v>
      </c>
      <c r="D1502" s="84">
        <v>997.95</v>
      </c>
      <c r="E1502" s="100">
        <v>1197.54</v>
      </c>
    </row>
    <row r="1503" spans="1:5" ht="13.5" thickBot="1" x14ac:dyDescent="0.25">
      <c r="A1503" s="117"/>
      <c r="B1503" s="134" t="s">
        <v>1282</v>
      </c>
      <c r="C1503" s="135"/>
      <c r="D1503" s="104"/>
      <c r="E1503" s="129"/>
    </row>
    <row r="1504" spans="1:5" x14ac:dyDescent="0.2">
      <c r="A1504" s="74"/>
      <c r="B1504" s="75"/>
      <c r="C1504" s="136"/>
      <c r="D1504" s="107"/>
      <c r="E1504" s="70"/>
    </row>
    <row r="1505" spans="1:5" ht="14.25" x14ac:dyDescent="0.2">
      <c r="A1505" s="74"/>
      <c r="B1505" s="396" t="s">
        <v>1283</v>
      </c>
      <c r="C1505" s="396"/>
      <c r="D1505" s="396"/>
      <c r="E1505" s="70"/>
    </row>
    <row r="1506" spans="1:5" ht="13.5" thickBot="1" x14ac:dyDescent="0.25">
      <c r="A1506" s="74"/>
      <c r="B1506" s="75"/>
      <c r="C1506" s="136"/>
      <c r="D1506" s="79">
        <v>1.25</v>
      </c>
      <c r="E1506" s="70"/>
    </row>
    <row r="1507" spans="1:5" x14ac:dyDescent="0.2">
      <c r="A1507" s="122" t="s">
        <v>1284</v>
      </c>
      <c r="B1507" s="137" t="s">
        <v>1091</v>
      </c>
      <c r="C1507" s="138" t="s">
        <v>1285</v>
      </c>
      <c r="D1507" s="93">
        <v>917.84</v>
      </c>
      <c r="E1507" s="110">
        <v>1101.4100000000001</v>
      </c>
    </row>
    <row r="1508" spans="1:5" x14ac:dyDescent="0.2">
      <c r="A1508" s="116" t="s">
        <v>1286</v>
      </c>
      <c r="B1508" s="72" t="s">
        <v>1287</v>
      </c>
      <c r="C1508" s="85" t="s">
        <v>1285</v>
      </c>
      <c r="D1508" s="84">
        <v>1835.69</v>
      </c>
      <c r="E1508" s="100">
        <v>2202.83</v>
      </c>
    </row>
    <row r="1509" spans="1:5" x14ac:dyDescent="0.2">
      <c r="A1509" s="116" t="s">
        <v>1288</v>
      </c>
      <c r="B1509" s="72" t="s">
        <v>1289</v>
      </c>
      <c r="C1509" s="85" t="s">
        <v>1285</v>
      </c>
      <c r="D1509" s="84">
        <v>1835.69</v>
      </c>
      <c r="E1509" s="100">
        <v>2202.83</v>
      </c>
    </row>
    <row r="1510" spans="1:5" ht="25.5" x14ac:dyDescent="0.2">
      <c r="A1510" s="116" t="s">
        <v>1290</v>
      </c>
      <c r="B1510" s="72" t="s">
        <v>1291</v>
      </c>
      <c r="C1510" s="85" t="s">
        <v>1285</v>
      </c>
      <c r="D1510" s="84">
        <v>11014.12</v>
      </c>
      <c r="E1510" s="100">
        <v>13216.94</v>
      </c>
    </row>
    <row r="1511" spans="1:5" x14ac:dyDescent="0.2">
      <c r="A1511" s="116"/>
      <c r="B1511" s="72" t="s">
        <v>1292</v>
      </c>
      <c r="C1511" s="85"/>
      <c r="D1511" s="84"/>
      <c r="E1511" s="98"/>
    </row>
    <row r="1512" spans="1:5" ht="25.5" x14ac:dyDescent="0.2">
      <c r="A1512" s="116" t="s">
        <v>1293</v>
      </c>
      <c r="B1512" s="72" t="s">
        <v>1294</v>
      </c>
      <c r="C1512" s="85" t="s">
        <v>1285</v>
      </c>
      <c r="D1512" s="84">
        <v>7342.75</v>
      </c>
      <c r="E1512" s="100">
        <v>8811.2999999999993</v>
      </c>
    </row>
    <row r="1513" spans="1:5" x14ac:dyDescent="0.2">
      <c r="A1513" s="116"/>
      <c r="B1513" s="72" t="s">
        <v>1295</v>
      </c>
      <c r="C1513" s="85"/>
      <c r="D1513" s="84"/>
      <c r="E1513" s="98"/>
    </row>
    <row r="1514" spans="1:5" ht="25.5" x14ac:dyDescent="0.2">
      <c r="A1514" s="116" t="s">
        <v>1296</v>
      </c>
      <c r="B1514" s="72" t="s">
        <v>1297</v>
      </c>
      <c r="C1514" s="85" t="s">
        <v>1285</v>
      </c>
      <c r="D1514" s="84">
        <v>14685.49</v>
      </c>
      <c r="E1514" s="100">
        <v>17622.59</v>
      </c>
    </row>
    <row r="1515" spans="1:5" ht="25.5" x14ac:dyDescent="0.2">
      <c r="A1515" s="116" t="s">
        <v>1298</v>
      </c>
      <c r="B1515" s="72" t="s">
        <v>1299</v>
      </c>
      <c r="C1515" s="85" t="s">
        <v>1285</v>
      </c>
      <c r="D1515" s="84">
        <v>14685.49</v>
      </c>
      <c r="E1515" s="100">
        <v>17622.59</v>
      </c>
    </row>
    <row r="1516" spans="1:5" x14ac:dyDescent="0.2">
      <c r="A1516" s="116"/>
      <c r="B1516" s="72" t="s">
        <v>1300</v>
      </c>
      <c r="C1516" s="85"/>
      <c r="D1516" s="84"/>
      <c r="E1516" s="98"/>
    </row>
    <row r="1517" spans="1:5" x14ac:dyDescent="0.2">
      <c r="A1517" s="116"/>
      <c r="B1517" s="145" t="s">
        <v>1301</v>
      </c>
      <c r="C1517" s="85"/>
      <c r="D1517" s="84"/>
      <c r="E1517" s="98"/>
    </row>
    <row r="1518" spans="1:5" x14ac:dyDescent="0.2">
      <c r="A1518" s="116" t="s">
        <v>1302</v>
      </c>
      <c r="B1518" s="72" t="s">
        <v>1091</v>
      </c>
      <c r="C1518" s="85" t="s">
        <v>1285</v>
      </c>
      <c r="D1518" s="84">
        <v>917.84</v>
      </c>
      <c r="E1518" s="100">
        <v>1101.4100000000001</v>
      </c>
    </row>
    <row r="1519" spans="1:5" x14ac:dyDescent="0.2">
      <c r="A1519" s="116" t="s">
        <v>1303</v>
      </c>
      <c r="B1519" s="72" t="s">
        <v>1304</v>
      </c>
      <c r="C1519" s="85" t="s">
        <v>1285</v>
      </c>
      <c r="D1519" s="84">
        <v>3671.37</v>
      </c>
      <c r="E1519" s="100">
        <v>4405.6400000000003</v>
      </c>
    </row>
    <row r="1520" spans="1:5" x14ac:dyDescent="0.2">
      <c r="A1520" s="116" t="s">
        <v>1305</v>
      </c>
      <c r="B1520" s="72" t="s">
        <v>1289</v>
      </c>
      <c r="C1520" s="85" t="s">
        <v>1285</v>
      </c>
      <c r="D1520" s="84">
        <v>3671.37</v>
      </c>
      <c r="E1520" s="100">
        <v>4405.6400000000003</v>
      </c>
    </row>
    <row r="1521" spans="1:5" ht="25.5" x14ac:dyDescent="0.2">
      <c r="A1521" s="116" t="s">
        <v>1306</v>
      </c>
      <c r="B1521" s="72" t="s">
        <v>1291</v>
      </c>
      <c r="C1521" s="85" t="s">
        <v>1285</v>
      </c>
      <c r="D1521" s="84">
        <v>22028.240000000002</v>
      </c>
      <c r="E1521" s="100">
        <v>26433.89</v>
      </c>
    </row>
    <row r="1522" spans="1:5" x14ac:dyDescent="0.2">
      <c r="A1522" s="116"/>
      <c r="B1522" s="72" t="s">
        <v>1292</v>
      </c>
      <c r="C1522" s="85"/>
      <c r="D1522" s="84"/>
      <c r="E1522" s="98"/>
    </row>
    <row r="1523" spans="1:5" ht="25.5" x14ac:dyDescent="0.2">
      <c r="A1523" s="116" t="s">
        <v>1307</v>
      </c>
      <c r="B1523" s="72" t="s">
        <v>1294</v>
      </c>
      <c r="C1523" s="85" t="s">
        <v>1285</v>
      </c>
      <c r="D1523" s="84">
        <v>6320.13</v>
      </c>
      <c r="E1523" s="100">
        <v>7584.16</v>
      </c>
    </row>
    <row r="1524" spans="1:5" x14ac:dyDescent="0.2">
      <c r="A1524" s="116"/>
      <c r="B1524" s="72" t="s">
        <v>1295</v>
      </c>
      <c r="C1524" s="85"/>
      <c r="D1524" s="84"/>
      <c r="E1524" s="98"/>
    </row>
    <row r="1525" spans="1:5" ht="25.5" x14ac:dyDescent="0.2">
      <c r="A1525" s="116" t="s">
        <v>1308</v>
      </c>
      <c r="B1525" s="72" t="s">
        <v>1297</v>
      </c>
      <c r="C1525" s="85" t="s">
        <v>1285</v>
      </c>
      <c r="D1525" s="84">
        <v>14685.49</v>
      </c>
      <c r="E1525" s="100">
        <v>17622.59</v>
      </c>
    </row>
    <row r="1526" spans="1:5" ht="25.5" x14ac:dyDescent="0.2">
      <c r="A1526" s="116" t="s">
        <v>1309</v>
      </c>
      <c r="B1526" s="72" t="s">
        <v>1299</v>
      </c>
      <c r="C1526" s="85" t="s">
        <v>1285</v>
      </c>
      <c r="D1526" s="84">
        <v>29370.98</v>
      </c>
      <c r="E1526" s="100">
        <v>35245.18</v>
      </c>
    </row>
    <row r="1527" spans="1:5" ht="13.5" thickBot="1" x14ac:dyDescent="0.25">
      <c r="A1527" s="117"/>
      <c r="B1527" s="134" t="s">
        <v>1300</v>
      </c>
      <c r="C1527" s="135"/>
      <c r="D1527" s="104"/>
      <c r="E1527" s="129"/>
    </row>
    <row r="1528" spans="1:5" x14ac:dyDescent="0.2">
      <c r="A1528" s="82"/>
      <c r="B1528" s="83"/>
      <c r="C1528" s="76"/>
      <c r="D1528" s="107"/>
      <c r="E1528" s="70"/>
    </row>
    <row r="1529" spans="1:5" ht="30" customHeight="1" x14ac:dyDescent="0.2">
      <c r="A1529" s="87"/>
      <c r="B1529" s="389" t="s">
        <v>1310</v>
      </c>
      <c r="C1529" s="389"/>
      <c r="D1529" s="445"/>
      <c r="E1529" s="443"/>
    </row>
    <row r="1530" spans="1:5" ht="17.25" customHeight="1" x14ac:dyDescent="0.2">
      <c r="A1530" s="87"/>
      <c r="B1530" s="389" t="s">
        <v>1311</v>
      </c>
      <c r="C1530" s="389"/>
      <c r="D1530" s="443"/>
      <c r="E1530" s="443"/>
    </row>
    <row r="1531" spans="1:5" x14ac:dyDescent="0.2">
      <c r="A1531" s="87"/>
      <c r="B1531" s="387" t="s">
        <v>1312</v>
      </c>
      <c r="C1531" s="387"/>
      <c r="D1531" s="81"/>
      <c r="E1531" s="70"/>
    </row>
    <row r="1532" spans="1:5" ht="13.5" thickBot="1" x14ac:dyDescent="0.25">
      <c r="A1532" s="82"/>
      <c r="B1532" s="83"/>
      <c r="C1532" s="107"/>
      <c r="D1532" s="107"/>
      <c r="E1532" s="70"/>
    </row>
    <row r="1533" spans="1:5" ht="38.25" x14ac:dyDescent="0.2">
      <c r="A1533" s="91" t="s">
        <v>1313</v>
      </c>
      <c r="B1533" s="92" t="s">
        <v>1314</v>
      </c>
      <c r="C1533" s="93" t="s">
        <v>1315</v>
      </c>
      <c r="D1533" s="93">
        <v>1455.94</v>
      </c>
      <c r="E1533" s="110">
        <v>1747.13</v>
      </c>
    </row>
    <row r="1534" spans="1:5" x14ac:dyDescent="0.2">
      <c r="A1534" s="95"/>
      <c r="B1534" s="77"/>
      <c r="C1534" s="84"/>
      <c r="D1534" s="84"/>
      <c r="E1534" s="100"/>
    </row>
    <row r="1535" spans="1:5" x14ac:dyDescent="0.2">
      <c r="A1535" s="95"/>
      <c r="B1535" s="381" t="s">
        <v>1316</v>
      </c>
      <c r="C1535" s="382"/>
      <c r="D1535" s="84"/>
      <c r="E1535" s="98"/>
    </row>
    <row r="1536" spans="1:5" ht="38.25" x14ac:dyDescent="0.2">
      <c r="A1536" s="95" t="s">
        <v>1317</v>
      </c>
      <c r="B1536" s="77" t="s">
        <v>1318</v>
      </c>
      <c r="C1536" s="84" t="s">
        <v>1315</v>
      </c>
      <c r="D1536" s="84">
        <v>1078.01</v>
      </c>
      <c r="E1536" s="100">
        <v>1293.6099999999999</v>
      </c>
    </row>
    <row r="1537" spans="1:5" x14ac:dyDescent="0.2">
      <c r="A1537" s="95"/>
      <c r="B1537" s="77"/>
      <c r="C1537" s="84"/>
      <c r="D1537" s="84"/>
      <c r="E1537" s="100"/>
    </row>
    <row r="1538" spans="1:5" x14ac:dyDescent="0.2">
      <c r="A1538" s="95"/>
      <c r="B1538" s="381" t="s">
        <v>1319</v>
      </c>
      <c r="C1538" s="382"/>
      <c r="D1538" s="84"/>
      <c r="E1538" s="98"/>
    </row>
    <row r="1539" spans="1:5" ht="51" x14ac:dyDescent="0.2">
      <c r="A1539" s="95" t="s">
        <v>1320</v>
      </c>
      <c r="B1539" s="77" t="s">
        <v>1321</v>
      </c>
      <c r="C1539" s="84" t="s">
        <v>1315</v>
      </c>
      <c r="D1539" s="84">
        <v>2201.9499999999998</v>
      </c>
      <c r="E1539" s="100">
        <v>2642.34</v>
      </c>
    </row>
    <row r="1540" spans="1:5" x14ac:dyDescent="0.2">
      <c r="A1540" s="95"/>
      <c r="B1540" s="77"/>
      <c r="C1540" s="84"/>
      <c r="D1540" s="84"/>
      <c r="E1540" s="100"/>
    </row>
    <row r="1541" spans="1:5" x14ac:dyDescent="0.2">
      <c r="A1541" s="95"/>
      <c r="B1541" s="381" t="s">
        <v>1322</v>
      </c>
      <c r="C1541" s="382"/>
      <c r="D1541" s="84"/>
      <c r="E1541" s="98"/>
    </row>
    <row r="1542" spans="1:5" ht="51" x14ac:dyDescent="0.2">
      <c r="A1542" s="95" t="s">
        <v>1323</v>
      </c>
      <c r="B1542" s="77" t="s">
        <v>1324</v>
      </c>
      <c r="C1542" s="84" t="s">
        <v>1315</v>
      </c>
      <c r="D1542" s="84">
        <v>1865.04</v>
      </c>
      <c r="E1542" s="100">
        <v>2238.0500000000002</v>
      </c>
    </row>
    <row r="1543" spans="1:5" x14ac:dyDescent="0.2">
      <c r="A1543" s="95"/>
      <c r="B1543" s="77"/>
      <c r="C1543" s="84"/>
      <c r="D1543" s="84"/>
      <c r="E1543" s="100"/>
    </row>
    <row r="1544" spans="1:5" x14ac:dyDescent="0.2">
      <c r="A1544" s="95"/>
      <c r="B1544" s="381" t="s">
        <v>1325</v>
      </c>
      <c r="C1544" s="382"/>
      <c r="D1544" s="84"/>
      <c r="E1544" s="98"/>
    </row>
    <row r="1545" spans="1:5" ht="38.25" x14ac:dyDescent="0.2">
      <c r="A1545" s="95" t="s">
        <v>1326</v>
      </c>
      <c r="B1545" s="77" t="s">
        <v>1327</v>
      </c>
      <c r="C1545" s="84" t="s">
        <v>67</v>
      </c>
      <c r="D1545" s="84">
        <v>2524.2199999999998</v>
      </c>
      <c r="E1545" s="100">
        <v>3029.06</v>
      </c>
    </row>
    <row r="1546" spans="1:5" ht="38.25" x14ac:dyDescent="0.2">
      <c r="A1546" s="95" t="s">
        <v>1328</v>
      </c>
      <c r="B1546" s="77" t="s">
        <v>1329</v>
      </c>
      <c r="C1546" s="84" t="s">
        <v>60</v>
      </c>
      <c r="D1546" s="84">
        <v>82.18</v>
      </c>
      <c r="E1546" s="100">
        <v>98.62</v>
      </c>
    </row>
    <row r="1547" spans="1:5" x14ac:dyDescent="0.2">
      <c r="A1547" s="95"/>
      <c r="B1547" s="381" t="s">
        <v>1330</v>
      </c>
      <c r="C1547" s="382"/>
      <c r="D1547" s="84"/>
      <c r="E1547" s="98"/>
    </row>
    <row r="1548" spans="1:5" ht="51" x14ac:dyDescent="0.2">
      <c r="A1548" s="95" t="s">
        <v>1331</v>
      </c>
      <c r="B1548" s="77" t="s">
        <v>1332</v>
      </c>
      <c r="C1548" s="84" t="s">
        <v>60</v>
      </c>
      <c r="D1548" s="84">
        <v>440.27</v>
      </c>
      <c r="E1548" s="100">
        <v>528.32000000000005</v>
      </c>
    </row>
    <row r="1549" spans="1:5" x14ac:dyDescent="0.2">
      <c r="A1549" s="95"/>
      <c r="B1549" s="381" t="s">
        <v>1333</v>
      </c>
      <c r="C1549" s="382"/>
      <c r="D1549" s="84"/>
      <c r="E1549" s="98"/>
    </row>
    <row r="1550" spans="1:5" x14ac:dyDescent="0.2">
      <c r="A1550" s="95" t="s">
        <v>1334</v>
      </c>
      <c r="B1550" s="77" t="s">
        <v>1335</v>
      </c>
      <c r="C1550" s="84" t="s">
        <v>60</v>
      </c>
      <c r="D1550" s="84">
        <v>276.77999999999997</v>
      </c>
      <c r="E1550" s="100">
        <v>332.14</v>
      </c>
    </row>
    <row r="1551" spans="1:5" x14ac:dyDescent="0.2">
      <c r="A1551" s="95"/>
      <c r="B1551" s="381" t="s">
        <v>1336</v>
      </c>
      <c r="C1551" s="382"/>
      <c r="D1551" s="84"/>
      <c r="E1551" s="98"/>
    </row>
    <row r="1552" spans="1:5" ht="25.5" x14ac:dyDescent="0.2">
      <c r="A1552" s="95" t="s">
        <v>1337</v>
      </c>
      <c r="B1552" s="77" t="s">
        <v>1338</v>
      </c>
      <c r="C1552" s="84" t="s">
        <v>1315</v>
      </c>
      <c r="D1552" s="84">
        <v>5077.72</v>
      </c>
      <c r="E1552" s="100">
        <v>6093.26</v>
      </c>
    </row>
    <row r="1553" spans="1:5" ht="25.5" x14ac:dyDescent="0.2">
      <c r="A1553" s="95"/>
      <c r="B1553" s="77" t="s">
        <v>1339</v>
      </c>
      <c r="C1553" s="84"/>
      <c r="D1553" s="84"/>
      <c r="E1553" s="100"/>
    </row>
    <row r="1554" spans="1:5" x14ac:dyDescent="0.2">
      <c r="A1554" s="95"/>
      <c r="B1554" s="381" t="s">
        <v>1340</v>
      </c>
      <c r="C1554" s="382"/>
      <c r="D1554" s="84"/>
      <c r="E1554" s="98"/>
    </row>
    <row r="1555" spans="1:5" ht="38.25" x14ac:dyDescent="0.2">
      <c r="A1555" s="95" t="s">
        <v>1341</v>
      </c>
      <c r="B1555" s="77" t="s">
        <v>1342</v>
      </c>
      <c r="C1555" s="84" t="s">
        <v>1315</v>
      </c>
      <c r="D1555" s="84">
        <v>4220.1400000000003</v>
      </c>
      <c r="E1555" s="100">
        <v>5064.17</v>
      </c>
    </row>
    <row r="1556" spans="1:5" x14ac:dyDescent="0.2">
      <c r="A1556" s="95"/>
      <c r="B1556" s="77"/>
      <c r="C1556" s="84"/>
      <c r="D1556" s="84"/>
      <c r="E1556" s="100"/>
    </row>
    <row r="1557" spans="1:5" x14ac:dyDescent="0.2">
      <c r="A1557" s="95"/>
      <c r="B1557" s="381" t="s">
        <v>1343</v>
      </c>
      <c r="C1557" s="382"/>
      <c r="D1557" s="84"/>
      <c r="E1557" s="98"/>
    </row>
    <row r="1558" spans="1:5" ht="25.5" x14ac:dyDescent="0.2">
      <c r="A1558" s="95" t="s">
        <v>1344</v>
      </c>
      <c r="B1558" s="77" t="s">
        <v>1338</v>
      </c>
      <c r="C1558" s="84" t="s">
        <v>1315</v>
      </c>
      <c r="D1558" s="84">
        <v>6167.15</v>
      </c>
      <c r="E1558" s="100">
        <v>7400.58</v>
      </c>
    </row>
    <row r="1559" spans="1:5" ht="25.5" x14ac:dyDescent="0.2">
      <c r="A1559" s="95"/>
      <c r="B1559" s="77" t="s">
        <v>1345</v>
      </c>
      <c r="C1559" s="84"/>
      <c r="D1559" s="84"/>
      <c r="E1559" s="100"/>
    </row>
    <row r="1560" spans="1:5" x14ac:dyDescent="0.2">
      <c r="A1560" s="95"/>
      <c r="B1560" s="381" t="s">
        <v>1346</v>
      </c>
      <c r="C1560" s="382"/>
      <c r="D1560" s="84"/>
      <c r="E1560" s="98"/>
    </row>
    <row r="1561" spans="1:5" ht="38.25" x14ac:dyDescent="0.2">
      <c r="A1561" s="95" t="s">
        <v>1347</v>
      </c>
      <c r="B1561" s="77" t="s">
        <v>1348</v>
      </c>
      <c r="C1561" s="84" t="s">
        <v>1315</v>
      </c>
      <c r="D1561" s="84">
        <v>5109.79</v>
      </c>
      <c r="E1561" s="100">
        <v>6131.75</v>
      </c>
    </row>
    <row r="1562" spans="1:5" x14ac:dyDescent="0.2">
      <c r="A1562" s="95"/>
      <c r="B1562" s="77"/>
      <c r="C1562" s="84"/>
      <c r="D1562" s="84"/>
      <c r="E1562" s="100"/>
    </row>
    <row r="1563" spans="1:5" x14ac:dyDescent="0.2">
      <c r="A1563" s="95"/>
      <c r="B1563" s="381" t="s">
        <v>1340</v>
      </c>
      <c r="C1563" s="382"/>
      <c r="D1563" s="84"/>
      <c r="E1563" s="98"/>
    </row>
    <row r="1564" spans="1:5" ht="51" x14ac:dyDescent="0.2">
      <c r="A1564" s="95" t="s">
        <v>1349</v>
      </c>
      <c r="B1564" s="77" t="s">
        <v>1350</v>
      </c>
      <c r="C1564" s="84" t="s">
        <v>1351</v>
      </c>
      <c r="D1564" s="84">
        <v>3609.76</v>
      </c>
      <c r="E1564" s="100">
        <v>4331.71</v>
      </c>
    </row>
    <row r="1565" spans="1:5" x14ac:dyDescent="0.2">
      <c r="A1565" s="95"/>
      <c r="B1565" s="77"/>
      <c r="C1565" s="84"/>
      <c r="D1565" s="84"/>
      <c r="E1565" s="100"/>
    </row>
    <row r="1566" spans="1:5" ht="38.25" x14ac:dyDescent="0.2">
      <c r="A1566" s="95"/>
      <c r="B1566" s="77" t="s">
        <v>1352</v>
      </c>
      <c r="C1566" s="84" t="s">
        <v>60</v>
      </c>
      <c r="D1566" s="84">
        <v>166.07</v>
      </c>
      <c r="E1566" s="100">
        <v>199.28</v>
      </c>
    </row>
    <row r="1567" spans="1:5" x14ac:dyDescent="0.2">
      <c r="A1567" s="95"/>
      <c r="B1567" s="381" t="s">
        <v>1353</v>
      </c>
      <c r="C1567" s="382"/>
      <c r="D1567" s="84"/>
      <c r="E1567" s="100"/>
    </row>
    <row r="1568" spans="1:5" ht="25.5" x14ac:dyDescent="0.2">
      <c r="A1568" s="95" t="s">
        <v>1354</v>
      </c>
      <c r="B1568" s="77" t="s">
        <v>1355</v>
      </c>
      <c r="C1568" s="84" t="s">
        <v>94</v>
      </c>
      <c r="D1568" s="84">
        <v>986.77</v>
      </c>
      <c r="E1568" s="100">
        <v>1184.1199999999999</v>
      </c>
    </row>
    <row r="1569" spans="1:5" x14ac:dyDescent="0.2">
      <c r="A1569" s="95"/>
      <c r="B1569" s="77"/>
      <c r="C1569" s="84"/>
      <c r="D1569" s="84"/>
      <c r="E1569" s="100"/>
    </row>
    <row r="1570" spans="1:5" ht="25.5" x14ac:dyDescent="0.2">
      <c r="A1570" s="95" t="s">
        <v>1356</v>
      </c>
      <c r="B1570" s="77" t="s">
        <v>1357</v>
      </c>
      <c r="C1570" s="84" t="s">
        <v>1315</v>
      </c>
      <c r="D1570" s="84">
        <v>2244.5500000000002</v>
      </c>
      <c r="E1570" s="100">
        <v>2693.46</v>
      </c>
    </row>
    <row r="1571" spans="1:5" x14ac:dyDescent="0.2">
      <c r="A1571" s="95"/>
      <c r="B1571" s="77"/>
      <c r="C1571" s="84"/>
      <c r="D1571" s="84"/>
      <c r="E1571" s="100"/>
    </row>
    <row r="1572" spans="1:5" x14ac:dyDescent="0.2">
      <c r="A1572" s="95"/>
      <c r="B1572" s="381" t="s">
        <v>1358</v>
      </c>
      <c r="C1572" s="382"/>
      <c r="D1572" s="84"/>
      <c r="E1572" s="98"/>
    </row>
    <row r="1573" spans="1:5" ht="25.5" x14ac:dyDescent="0.2">
      <c r="A1573" s="95" t="s">
        <v>1359</v>
      </c>
      <c r="B1573" s="77" t="s">
        <v>1360</v>
      </c>
      <c r="C1573" s="84" t="s">
        <v>1315</v>
      </c>
      <c r="D1573" s="84">
        <v>1636.9</v>
      </c>
      <c r="E1573" s="100">
        <v>1964.28</v>
      </c>
    </row>
    <row r="1574" spans="1:5" x14ac:dyDescent="0.2">
      <c r="A1574" s="95"/>
      <c r="B1574" s="77"/>
      <c r="C1574" s="84"/>
      <c r="D1574" s="84"/>
      <c r="E1574" s="100"/>
    </row>
    <row r="1575" spans="1:5" x14ac:dyDescent="0.2">
      <c r="A1575" s="95"/>
      <c r="B1575" s="381" t="s">
        <v>1361</v>
      </c>
      <c r="C1575" s="382"/>
      <c r="D1575" s="84"/>
      <c r="E1575" s="98"/>
    </row>
    <row r="1576" spans="1:5" ht="25.5" x14ac:dyDescent="0.2">
      <c r="A1576" s="95" t="s">
        <v>1362</v>
      </c>
      <c r="B1576" s="77" t="s">
        <v>1363</v>
      </c>
      <c r="C1576" s="84" t="s">
        <v>1315</v>
      </c>
      <c r="D1576" s="84">
        <v>3700.48</v>
      </c>
      <c r="E1576" s="100">
        <v>4440.58</v>
      </c>
    </row>
    <row r="1577" spans="1:5" x14ac:dyDescent="0.2">
      <c r="A1577" s="95"/>
      <c r="B1577" s="77" t="s">
        <v>1364</v>
      </c>
      <c r="C1577" s="84"/>
      <c r="D1577" s="84"/>
      <c r="E1577" s="100"/>
    </row>
    <row r="1578" spans="1:5" x14ac:dyDescent="0.2">
      <c r="A1578" s="95"/>
      <c r="B1578" s="381" t="s">
        <v>1365</v>
      </c>
      <c r="C1578" s="382"/>
      <c r="D1578" s="84"/>
      <c r="E1578" s="98"/>
    </row>
    <row r="1579" spans="1:5" ht="25.5" x14ac:dyDescent="0.2">
      <c r="A1579" s="95" t="s">
        <v>1366</v>
      </c>
      <c r="B1579" s="77" t="s">
        <v>1367</v>
      </c>
      <c r="C1579" s="84" t="s">
        <v>1315</v>
      </c>
      <c r="D1579" s="84">
        <v>2395.2199999999998</v>
      </c>
      <c r="E1579" s="100">
        <v>2874.26</v>
      </c>
    </row>
    <row r="1580" spans="1:5" x14ac:dyDescent="0.2">
      <c r="A1580" s="95"/>
      <c r="B1580" s="77"/>
      <c r="C1580" s="84"/>
      <c r="D1580" s="84"/>
      <c r="E1580" s="100"/>
    </row>
    <row r="1581" spans="1:5" x14ac:dyDescent="0.2">
      <c r="A1581" s="95"/>
      <c r="B1581" s="381" t="s">
        <v>1368</v>
      </c>
      <c r="C1581" s="382"/>
      <c r="D1581" s="84"/>
      <c r="E1581" s="98"/>
    </row>
    <row r="1582" spans="1:5" ht="25.5" x14ac:dyDescent="0.2">
      <c r="A1582" s="95" t="s">
        <v>1369</v>
      </c>
      <c r="B1582" s="77" t="s">
        <v>1370</v>
      </c>
      <c r="C1582" s="84" t="s">
        <v>1351</v>
      </c>
      <c r="D1582" s="84">
        <v>2348.11</v>
      </c>
      <c r="E1582" s="100">
        <v>2817.73</v>
      </c>
    </row>
    <row r="1583" spans="1:5" x14ac:dyDescent="0.2">
      <c r="A1583" s="95" t="s">
        <v>1371</v>
      </c>
      <c r="B1583" s="77" t="s">
        <v>1372</v>
      </c>
      <c r="C1583" s="84"/>
      <c r="D1583" s="84">
        <v>3522.16</v>
      </c>
      <c r="E1583" s="100">
        <v>4226.59</v>
      </c>
    </row>
    <row r="1584" spans="1:5" ht="25.5" x14ac:dyDescent="0.2">
      <c r="A1584" s="95" t="s">
        <v>1373</v>
      </c>
      <c r="B1584" s="77" t="s">
        <v>1374</v>
      </c>
      <c r="C1584" s="84" t="s">
        <v>1351</v>
      </c>
      <c r="D1584" s="84">
        <v>2707.32</v>
      </c>
      <c r="E1584" s="100">
        <v>3248.78</v>
      </c>
    </row>
    <row r="1585" spans="1:5" ht="25.5" x14ac:dyDescent="0.2">
      <c r="A1585" s="95"/>
      <c r="B1585" s="77" t="s">
        <v>1375</v>
      </c>
      <c r="C1585" s="84"/>
      <c r="D1585" s="84"/>
      <c r="E1585" s="100"/>
    </row>
    <row r="1586" spans="1:5" ht="25.5" x14ac:dyDescent="0.2">
      <c r="A1586" s="95" t="s">
        <v>1376</v>
      </c>
      <c r="B1586" s="77" t="s">
        <v>1377</v>
      </c>
      <c r="C1586" s="84" t="s">
        <v>1351</v>
      </c>
      <c r="D1586" s="84">
        <v>3609.76</v>
      </c>
      <c r="E1586" s="100">
        <v>4331.71</v>
      </c>
    </row>
    <row r="1587" spans="1:5" x14ac:dyDescent="0.2">
      <c r="A1587" s="95"/>
      <c r="B1587" s="77" t="s">
        <v>1378</v>
      </c>
      <c r="C1587" s="84"/>
      <c r="D1587" s="84"/>
      <c r="E1587" s="100"/>
    </row>
    <row r="1588" spans="1:5" ht="25.5" x14ac:dyDescent="0.2">
      <c r="A1588" s="95" t="s">
        <v>1379</v>
      </c>
      <c r="B1588" s="77" t="s">
        <v>1380</v>
      </c>
      <c r="C1588" s="84" t="s">
        <v>1381</v>
      </c>
      <c r="D1588" s="84">
        <v>2707.32</v>
      </c>
      <c r="E1588" s="100">
        <v>3248.78</v>
      </c>
    </row>
    <row r="1589" spans="1:5" ht="25.5" x14ac:dyDescent="0.2">
      <c r="A1589" s="95"/>
      <c r="B1589" s="77" t="s">
        <v>1382</v>
      </c>
      <c r="C1589" s="84"/>
      <c r="D1589" s="84"/>
      <c r="E1589" s="100"/>
    </row>
    <row r="1590" spans="1:5" x14ac:dyDescent="0.2">
      <c r="A1590" s="95"/>
      <c r="B1590" s="77" t="s">
        <v>1383</v>
      </c>
      <c r="C1590" s="84" t="s">
        <v>60</v>
      </c>
      <c r="D1590" s="84">
        <v>243.56</v>
      </c>
      <c r="E1590" s="100">
        <v>292.27</v>
      </c>
    </row>
    <row r="1591" spans="1:5" ht="51" x14ac:dyDescent="0.2">
      <c r="A1591" s="95" t="s">
        <v>1384</v>
      </c>
      <c r="B1591" s="77" t="s">
        <v>1385</v>
      </c>
      <c r="C1591" s="84" t="s">
        <v>67</v>
      </c>
      <c r="D1591" s="84">
        <v>1350.16</v>
      </c>
      <c r="E1591" s="100">
        <v>1620.19</v>
      </c>
    </row>
    <row r="1592" spans="1:5" ht="25.5" x14ac:dyDescent="0.2">
      <c r="A1592" s="95" t="s">
        <v>1386</v>
      </c>
      <c r="B1592" s="77" t="s">
        <v>1387</v>
      </c>
      <c r="C1592" s="84" t="s">
        <v>67</v>
      </c>
      <c r="D1592" s="84">
        <v>2473.46</v>
      </c>
      <c r="E1592" s="100">
        <v>2968.15</v>
      </c>
    </row>
    <row r="1593" spans="1:5" ht="38.25" x14ac:dyDescent="0.2">
      <c r="A1593" s="95"/>
      <c r="B1593" s="77" t="s">
        <v>1388</v>
      </c>
      <c r="C1593" s="84"/>
      <c r="D1593" s="84"/>
      <c r="E1593" s="100"/>
    </row>
    <row r="1594" spans="1:5" ht="25.5" x14ac:dyDescent="0.2">
      <c r="A1594" s="95" t="s">
        <v>1389</v>
      </c>
      <c r="B1594" s="77" t="s">
        <v>1390</v>
      </c>
      <c r="C1594" s="84" t="s">
        <v>62</v>
      </c>
      <c r="D1594" s="84">
        <v>399.2</v>
      </c>
      <c r="E1594" s="100">
        <v>479.04</v>
      </c>
    </row>
    <row r="1595" spans="1:5" x14ac:dyDescent="0.2">
      <c r="A1595" s="95"/>
      <c r="B1595" s="77" t="s">
        <v>1391</v>
      </c>
      <c r="C1595" s="84" t="s">
        <v>62</v>
      </c>
      <c r="D1595" s="84"/>
      <c r="E1595" s="100"/>
    </row>
    <row r="1596" spans="1:5" x14ac:dyDescent="0.2">
      <c r="A1596" s="95"/>
      <c r="B1596" s="77" t="s">
        <v>1392</v>
      </c>
      <c r="C1596" s="84" t="s">
        <v>62</v>
      </c>
      <c r="D1596" s="84">
        <v>456.23</v>
      </c>
      <c r="E1596" s="100">
        <v>547.48</v>
      </c>
    </row>
    <row r="1597" spans="1:5" x14ac:dyDescent="0.2">
      <c r="A1597" s="95"/>
      <c r="B1597" s="77"/>
      <c r="C1597" s="84"/>
      <c r="D1597" s="84"/>
      <c r="E1597" s="100"/>
    </row>
    <row r="1598" spans="1:5" x14ac:dyDescent="0.2">
      <c r="A1598" s="95" t="s">
        <v>1393</v>
      </c>
      <c r="B1598" s="77" t="s">
        <v>1394</v>
      </c>
      <c r="C1598" s="84" t="s">
        <v>89</v>
      </c>
      <c r="D1598" s="84">
        <v>450.7</v>
      </c>
      <c r="E1598" s="100">
        <v>540.84</v>
      </c>
    </row>
    <row r="1599" spans="1:5" x14ac:dyDescent="0.2">
      <c r="A1599" s="95"/>
      <c r="B1599" s="77"/>
      <c r="C1599" s="84"/>
      <c r="D1599" s="84"/>
      <c r="E1599" s="100"/>
    </row>
    <row r="1600" spans="1:5" x14ac:dyDescent="0.2">
      <c r="A1600" s="146"/>
      <c r="B1600" s="77" t="s">
        <v>1395</v>
      </c>
      <c r="C1600" s="84" t="s">
        <v>89</v>
      </c>
      <c r="D1600" s="84">
        <v>496.32</v>
      </c>
      <c r="E1600" s="100">
        <v>595.58000000000004</v>
      </c>
    </row>
    <row r="1601" spans="1:5" x14ac:dyDescent="0.2">
      <c r="A1601" s="95"/>
      <c r="B1601" s="77"/>
      <c r="C1601" s="84"/>
      <c r="D1601" s="84"/>
      <c r="E1601" s="100"/>
    </row>
    <row r="1602" spans="1:5" x14ac:dyDescent="0.2">
      <c r="A1602" s="95"/>
      <c r="B1602" s="77" t="s">
        <v>983</v>
      </c>
      <c r="C1602" s="84" t="s">
        <v>89</v>
      </c>
      <c r="D1602" s="84">
        <v>536.07000000000005</v>
      </c>
      <c r="E1602" s="100">
        <v>643.28</v>
      </c>
    </row>
    <row r="1603" spans="1:5" x14ac:dyDescent="0.2">
      <c r="A1603" s="95"/>
      <c r="B1603" s="77"/>
      <c r="C1603" s="84"/>
      <c r="D1603" s="84"/>
      <c r="E1603" s="100"/>
    </row>
    <row r="1604" spans="1:5" ht="25.5" x14ac:dyDescent="0.2">
      <c r="A1604" s="95" t="s">
        <v>1396</v>
      </c>
      <c r="B1604" s="77" t="s">
        <v>1397</v>
      </c>
      <c r="C1604" s="84"/>
      <c r="D1604" s="84"/>
      <c r="E1604" s="98"/>
    </row>
    <row r="1605" spans="1:5" x14ac:dyDescent="0.2">
      <c r="A1605" s="95"/>
      <c r="B1605" s="77" t="s">
        <v>1398</v>
      </c>
      <c r="C1605" s="84" t="s">
        <v>65</v>
      </c>
      <c r="D1605" s="84">
        <v>2406.62</v>
      </c>
      <c r="E1605" s="100">
        <v>2887.94</v>
      </c>
    </row>
    <row r="1606" spans="1:5" x14ac:dyDescent="0.2">
      <c r="A1606" s="95"/>
      <c r="B1606" s="77"/>
      <c r="C1606" s="84"/>
      <c r="D1606" s="84"/>
      <c r="E1606" s="100"/>
    </row>
    <row r="1607" spans="1:5" x14ac:dyDescent="0.2">
      <c r="A1607" s="95"/>
      <c r="B1607" s="77" t="s">
        <v>1399</v>
      </c>
      <c r="C1607" s="84" t="s">
        <v>65</v>
      </c>
      <c r="D1607" s="84">
        <v>2674.82</v>
      </c>
      <c r="E1607" s="100">
        <v>3209.78</v>
      </c>
    </row>
    <row r="1608" spans="1:5" x14ac:dyDescent="0.2">
      <c r="A1608" s="95"/>
      <c r="B1608" s="77"/>
      <c r="C1608" s="84"/>
      <c r="D1608" s="84"/>
      <c r="E1608" s="100"/>
    </row>
    <row r="1609" spans="1:5" x14ac:dyDescent="0.2">
      <c r="A1609" s="95"/>
      <c r="B1609" s="77" t="s">
        <v>1400</v>
      </c>
      <c r="C1609" s="84" t="s">
        <v>65</v>
      </c>
      <c r="D1609" s="84">
        <v>4174.5200000000004</v>
      </c>
      <c r="E1609" s="100">
        <v>5009.42</v>
      </c>
    </row>
    <row r="1610" spans="1:5" x14ac:dyDescent="0.2">
      <c r="A1610" s="95"/>
      <c r="B1610" s="77"/>
      <c r="C1610" s="84"/>
      <c r="D1610" s="84"/>
      <c r="E1610" s="100"/>
    </row>
    <row r="1611" spans="1:5" x14ac:dyDescent="0.2">
      <c r="A1611" s="95"/>
      <c r="B1611" s="77" t="s">
        <v>1401</v>
      </c>
      <c r="C1611" s="84" t="s">
        <v>65</v>
      </c>
      <c r="D1611" s="84">
        <v>5509</v>
      </c>
      <c r="E1611" s="100">
        <v>6610.8</v>
      </c>
    </row>
    <row r="1612" spans="1:5" x14ac:dyDescent="0.2">
      <c r="A1612" s="95"/>
      <c r="B1612" s="77"/>
      <c r="C1612" s="84"/>
      <c r="D1612" s="84"/>
      <c r="E1612" s="100"/>
    </row>
    <row r="1613" spans="1:5" x14ac:dyDescent="0.2">
      <c r="A1613" s="95"/>
      <c r="B1613" s="77" t="s">
        <v>1402</v>
      </c>
      <c r="C1613" s="84" t="s">
        <v>65</v>
      </c>
      <c r="D1613" s="84">
        <v>6740.82</v>
      </c>
      <c r="E1613" s="100">
        <v>8088.98</v>
      </c>
    </row>
    <row r="1614" spans="1:5" x14ac:dyDescent="0.2">
      <c r="A1614" s="95"/>
      <c r="B1614" s="77"/>
      <c r="C1614" s="84"/>
      <c r="D1614" s="84"/>
      <c r="E1614" s="100"/>
    </row>
    <row r="1615" spans="1:5" x14ac:dyDescent="0.2">
      <c r="A1615" s="95"/>
      <c r="B1615" s="77" t="s">
        <v>1403</v>
      </c>
      <c r="C1615" s="84" t="s">
        <v>65</v>
      </c>
      <c r="D1615" s="84">
        <v>8292.01</v>
      </c>
      <c r="E1615" s="100">
        <v>9950.41</v>
      </c>
    </row>
    <row r="1616" spans="1:5" x14ac:dyDescent="0.2">
      <c r="A1616" s="95"/>
      <c r="B1616" s="77"/>
      <c r="C1616" s="84"/>
      <c r="D1616" s="84"/>
      <c r="E1616" s="100"/>
    </row>
    <row r="1617" spans="1:5" ht="25.5" x14ac:dyDescent="0.2">
      <c r="A1617" s="95" t="s">
        <v>1404</v>
      </c>
      <c r="B1617" s="77" t="s">
        <v>1405</v>
      </c>
      <c r="C1617" s="84"/>
      <c r="D1617" s="84"/>
      <c r="E1617" s="98"/>
    </row>
    <row r="1618" spans="1:5" x14ac:dyDescent="0.2">
      <c r="A1618" s="95"/>
      <c r="B1618" s="77" t="s">
        <v>1406</v>
      </c>
      <c r="C1618" s="84" t="s">
        <v>65</v>
      </c>
      <c r="D1618" s="84">
        <v>3341.9</v>
      </c>
      <c r="E1618" s="100">
        <v>4010.28</v>
      </c>
    </row>
    <row r="1619" spans="1:5" x14ac:dyDescent="0.2">
      <c r="A1619" s="95"/>
      <c r="B1619" s="77"/>
      <c r="C1619" s="84"/>
      <c r="D1619" s="84"/>
      <c r="E1619" s="100"/>
    </row>
    <row r="1620" spans="1:5" x14ac:dyDescent="0.2">
      <c r="A1620" s="95"/>
      <c r="B1620" s="77" t="s">
        <v>1407</v>
      </c>
      <c r="C1620" s="84" t="s">
        <v>65</v>
      </c>
      <c r="D1620" s="84">
        <v>5417.75</v>
      </c>
      <c r="E1620" s="100">
        <v>6501.3</v>
      </c>
    </row>
    <row r="1621" spans="1:5" x14ac:dyDescent="0.2">
      <c r="A1621" s="95"/>
      <c r="B1621" s="77"/>
      <c r="C1621" s="84"/>
      <c r="D1621" s="84"/>
      <c r="E1621" s="100"/>
    </row>
    <row r="1622" spans="1:5" x14ac:dyDescent="0.2">
      <c r="A1622" s="95"/>
      <c r="B1622" s="77" t="s">
        <v>1408</v>
      </c>
      <c r="C1622" s="84" t="s">
        <v>65</v>
      </c>
      <c r="D1622" s="84">
        <v>7185.65</v>
      </c>
      <c r="E1622" s="100">
        <v>8622.7800000000007</v>
      </c>
    </row>
    <row r="1623" spans="1:5" x14ac:dyDescent="0.2">
      <c r="A1623" s="95"/>
      <c r="B1623" s="77"/>
      <c r="C1623" s="84"/>
      <c r="D1623" s="84"/>
      <c r="E1623" s="100"/>
    </row>
    <row r="1624" spans="1:5" x14ac:dyDescent="0.2">
      <c r="A1624" s="95"/>
      <c r="B1624" s="77" t="s">
        <v>1409</v>
      </c>
      <c r="C1624" s="84" t="s">
        <v>65</v>
      </c>
      <c r="D1624" s="84">
        <v>8440.2800000000007</v>
      </c>
      <c r="E1624" s="100">
        <v>10128.34</v>
      </c>
    </row>
    <row r="1625" spans="1:5" x14ac:dyDescent="0.2">
      <c r="A1625" s="95"/>
      <c r="B1625" s="77"/>
      <c r="C1625" s="84"/>
      <c r="D1625" s="84"/>
      <c r="E1625" s="100"/>
    </row>
    <row r="1626" spans="1:5" x14ac:dyDescent="0.2">
      <c r="A1626" s="95"/>
      <c r="B1626" s="77" t="s">
        <v>1410</v>
      </c>
      <c r="C1626" s="84" t="s">
        <v>65</v>
      </c>
      <c r="D1626" s="84">
        <v>10379.27</v>
      </c>
      <c r="E1626" s="100">
        <v>12455.12</v>
      </c>
    </row>
    <row r="1627" spans="1:5" x14ac:dyDescent="0.2">
      <c r="A1627" s="95"/>
      <c r="B1627" s="77"/>
      <c r="C1627" s="84"/>
      <c r="D1627" s="84"/>
      <c r="E1627" s="100"/>
    </row>
    <row r="1628" spans="1:5" ht="25.5" x14ac:dyDescent="0.2">
      <c r="A1628" s="95" t="s">
        <v>1411</v>
      </c>
      <c r="B1628" s="77" t="s">
        <v>1412</v>
      </c>
      <c r="C1628" s="84" t="s">
        <v>65</v>
      </c>
      <c r="D1628" s="84">
        <v>2053.04</v>
      </c>
      <c r="E1628" s="100">
        <v>2463.65</v>
      </c>
    </row>
    <row r="1629" spans="1:5" x14ac:dyDescent="0.2">
      <c r="A1629" s="95"/>
      <c r="B1629" s="77" t="s">
        <v>1413</v>
      </c>
      <c r="C1629" s="84"/>
      <c r="D1629" s="84"/>
      <c r="E1629" s="100"/>
    </row>
    <row r="1630" spans="1:5" ht="25.5" x14ac:dyDescent="0.2">
      <c r="A1630" s="95" t="s">
        <v>1414</v>
      </c>
      <c r="B1630" s="77" t="s">
        <v>1415</v>
      </c>
      <c r="C1630" s="84" t="s">
        <v>1416</v>
      </c>
      <c r="D1630" s="84">
        <v>821.22</v>
      </c>
      <c r="E1630" s="100">
        <v>985.46</v>
      </c>
    </row>
    <row r="1631" spans="1:5" ht="13.5" thickBot="1" x14ac:dyDescent="0.25">
      <c r="A1631" s="102"/>
      <c r="B1631" s="103" t="s">
        <v>1417</v>
      </c>
      <c r="C1631" s="104"/>
      <c r="D1631" s="104"/>
      <c r="E1631" s="106"/>
    </row>
    <row r="1632" spans="1:5" x14ac:dyDescent="0.2">
      <c r="A1632" s="82"/>
      <c r="B1632" s="83"/>
      <c r="C1632" s="107"/>
      <c r="D1632" s="107"/>
      <c r="E1632" s="70"/>
    </row>
    <row r="1633" spans="1:5" x14ac:dyDescent="0.2">
      <c r="A1633" s="74"/>
      <c r="B1633" s="387" t="s">
        <v>1418</v>
      </c>
      <c r="C1633" s="387"/>
      <c r="D1633" s="387"/>
      <c r="E1633" s="70"/>
    </row>
    <row r="1634" spans="1:5" ht="13.5" thickBot="1" x14ac:dyDescent="0.25">
      <c r="A1634" s="74"/>
      <c r="B1634" s="144"/>
      <c r="C1634" s="107"/>
      <c r="D1634" s="81"/>
      <c r="E1634" s="70"/>
    </row>
    <row r="1635" spans="1:5" ht="25.5" x14ac:dyDescent="0.2">
      <c r="A1635" s="122" t="s">
        <v>1419</v>
      </c>
      <c r="B1635" s="92" t="s">
        <v>1420</v>
      </c>
      <c r="C1635" s="123" t="s">
        <v>58</v>
      </c>
      <c r="D1635" s="93">
        <v>3153.66</v>
      </c>
      <c r="E1635" s="110">
        <v>3784.39</v>
      </c>
    </row>
    <row r="1636" spans="1:5" x14ac:dyDescent="0.2">
      <c r="A1636" s="116"/>
      <c r="B1636" s="77" t="s">
        <v>1421</v>
      </c>
      <c r="C1636" s="73"/>
      <c r="D1636" s="84"/>
      <c r="E1636" s="100"/>
    </row>
    <row r="1637" spans="1:5" x14ac:dyDescent="0.2">
      <c r="A1637" s="116"/>
      <c r="B1637" s="381" t="s">
        <v>1422</v>
      </c>
      <c r="C1637" s="395"/>
      <c r="D1637" s="73"/>
      <c r="E1637" s="98"/>
    </row>
    <row r="1638" spans="1:5" x14ac:dyDescent="0.2">
      <c r="A1638" s="116" t="s">
        <v>1423</v>
      </c>
      <c r="B1638" s="77" t="s">
        <v>1424</v>
      </c>
      <c r="C1638" s="73" t="s">
        <v>58</v>
      </c>
      <c r="D1638" s="84">
        <v>2207.2199999999998</v>
      </c>
      <c r="E1638" s="100">
        <v>2648.66</v>
      </c>
    </row>
    <row r="1639" spans="1:5" x14ac:dyDescent="0.2">
      <c r="A1639" s="116"/>
      <c r="B1639" s="381" t="s">
        <v>1425</v>
      </c>
      <c r="C1639" s="395"/>
      <c r="D1639" s="73"/>
      <c r="E1639" s="98"/>
    </row>
    <row r="1640" spans="1:5" ht="25.5" x14ac:dyDescent="0.2">
      <c r="A1640" s="116" t="s">
        <v>1426</v>
      </c>
      <c r="B1640" s="77" t="s">
        <v>1420</v>
      </c>
      <c r="C1640" s="73" t="s">
        <v>58</v>
      </c>
      <c r="D1640" s="84">
        <v>5243.73</v>
      </c>
      <c r="E1640" s="100">
        <v>6292.48</v>
      </c>
    </row>
    <row r="1641" spans="1:5" x14ac:dyDescent="0.2">
      <c r="A1641" s="116"/>
      <c r="B1641" s="77" t="s">
        <v>1427</v>
      </c>
      <c r="C1641" s="73"/>
      <c r="D1641" s="84"/>
      <c r="E1641" s="100"/>
    </row>
    <row r="1642" spans="1:5" x14ac:dyDescent="0.2">
      <c r="A1642" s="116"/>
      <c r="B1642" s="381" t="s">
        <v>1428</v>
      </c>
      <c r="C1642" s="395"/>
      <c r="D1642" s="73"/>
      <c r="E1642" s="98"/>
    </row>
    <row r="1643" spans="1:5" x14ac:dyDescent="0.2">
      <c r="A1643" s="116" t="s">
        <v>1429</v>
      </c>
      <c r="B1643" s="77" t="s">
        <v>1430</v>
      </c>
      <c r="C1643" s="73" t="s">
        <v>58</v>
      </c>
      <c r="D1643" s="84">
        <v>3674.79</v>
      </c>
      <c r="E1643" s="100">
        <v>4409.75</v>
      </c>
    </row>
    <row r="1644" spans="1:5" x14ac:dyDescent="0.2">
      <c r="A1644" s="116"/>
      <c r="B1644" s="381" t="s">
        <v>1425</v>
      </c>
      <c r="C1644" s="382"/>
      <c r="D1644" s="73"/>
      <c r="E1644" s="98"/>
    </row>
    <row r="1645" spans="1:5" ht="25.5" x14ac:dyDescent="0.2">
      <c r="A1645" s="116" t="s">
        <v>1431</v>
      </c>
      <c r="B1645" s="77" t="s">
        <v>1432</v>
      </c>
      <c r="C1645" s="73" t="s">
        <v>1381</v>
      </c>
      <c r="D1645" s="84">
        <v>7420.37</v>
      </c>
      <c r="E1645" s="100">
        <v>8904.44</v>
      </c>
    </row>
    <row r="1646" spans="1:5" x14ac:dyDescent="0.2">
      <c r="A1646" s="116"/>
      <c r="B1646" s="77"/>
      <c r="C1646" s="73"/>
      <c r="D1646" s="84"/>
      <c r="E1646" s="100"/>
    </row>
    <row r="1647" spans="1:5" ht="25.5" x14ac:dyDescent="0.2">
      <c r="A1647" s="116" t="s">
        <v>1433</v>
      </c>
      <c r="B1647" s="77" t="s">
        <v>1434</v>
      </c>
      <c r="C1647" s="73" t="s">
        <v>1351</v>
      </c>
      <c r="D1647" s="84">
        <v>7420.37</v>
      </c>
      <c r="E1647" s="100">
        <v>8904.44</v>
      </c>
    </row>
    <row r="1648" spans="1:5" x14ac:dyDescent="0.2">
      <c r="A1648" s="116"/>
      <c r="B1648" s="77" t="s">
        <v>1435</v>
      </c>
      <c r="C1648" s="73"/>
      <c r="D1648" s="84"/>
      <c r="E1648" s="100"/>
    </row>
    <row r="1649" spans="1:5" ht="25.5" x14ac:dyDescent="0.2">
      <c r="A1649" s="116" t="s">
        <v>1436</v>
      </c>
      <c r="B1649" s="77" t="s">
        <v>1437</v>
      </c>
      <c r="C1649" s="73" t="s">
        <v>1351</v>
      </c>
      <c r="D1649" s="84">
        <v>3710.18</v>
      </c>
      <c r="E1649" s="100">
        <v>4452.22</v>
      </c>
    </row>
    <row r="1650" spans="1:5" x14ac:dyDescent="0.2">
      <c r="A1650" s="116"/>
      <c r="B1650" s="77"/>
      <c r="C1650" s="73"/>
      <c r="D1650" s="84"/>
      <c r="E1650" s="100"/>
    </row>
    <row r="1651" spans="1:5" x14ac:dyDescent="0.2">
      <c r="A1651" s="116" t="s">
        <v>1438</v>
      </c>
      <c r="B1651" s="77" t="s">
        <v>1439</v>
      </c>
      <c r="C1651" s="73" t="s">
        <v>1351</v>
      </c>
      <c r="D1651" s="84">
        <v>7420.37</v>
      </c>
      <c r="E1651" s="100">
        <v>8904.44</v>
      </c>
    </row>
    <row r="1652" spans="1:5" x14ac:dyDescent="0.2">
      <c r="A1652" s="116"/>
      <c r="B1652" s="77"/>
      <c r="C1652" s="73"/>
      <c r="D1652" s="84"/>
      <c r="E1652" s="100"/>
    </row>
    <row r="1653" spans="1:5" ht="25.5" x14ac:dyDescent="0.2">
      <c r="A1653" s="116" t="s">
        <v>1440</v>
      </c>
      <c r="B1653" s="77" t="s">
        <v>1441</v>
      </c>
      <c r="C1653" s="73" t="s">
        <v>1351</v>
      </c>
      <c r="D1653" s="84">
        <v>5565.28</v>
      </c>
      <c r="E1653" s="100">
        <v>6678.34</v>
      </c>
    </row>
    <row r="1654" spans="1:5" ht="25.5" x14ac:dyDescent="0.2">
      <c r="A1654" s="116"/>
      <c r="B1654" s="77" t="s">
        <v>1442</v>
      </c>
      <c r="C1654" s="73"/>
      <c r="D1654" s="84"/>
      <c r="E1654" s="100"/>
    </row>
    <row r="1655" spans="1:5" ht="25.5" x14ac:dyDescent="0.2">
      <c r="A1655" s="116" t="s">
        <v>1443</v>
      </c>
      <c r="B1655" s="77" t="s">
        <v>1444</v>
      </c>
      <c r="C1655" s="73" t="s">
        <v>89</v>
      </c>
      <c r="D1655" s="84">
        <v>2164.27</v>
      </c>
      <c r="E1655" s="100">
        <v>2597.12</v>
      </c>
    </row>
    <row r="1656" spans="1:5" x14ac:dyDescent="0.2">
      <c r="A1656" s="116"/>
      <c r="B1656" s="77"/>
      <c r="C1656" s="73"/>
      <c r="D1656" s="84"/>
      <c r="E1656" s="100"/>
    </row>
    <row r="1657" spans="1:5" x14ac:dyDescent="0.2">
      <c r="A1657" s="116"/>
      <c r="B1657" s="77" t="s">
        <v>982</v>
      </c>
      <c r="C1657" s="73" t="s">
        <v>89</v>
      </c>
      <c r="D1657" s="84">
        <v>2473.46</v>
      </c>
      <c r="E1657" s="100">
        <v>2968.15</v>
      </c>
    </row>
    <row r="1658" spans="1:5" x14ac:dyDescent="0.2">
      <c r="A1658" s="116"/>
      <c r="B1658" s="77"/>
      <c r="C1658" s="73"/>
      <c r="D1658" s="84"/>
      <c r="E1658" s="100"/>
    </row>
    <row r="1659" spans="1:5" x14ac:dyDescent="0.2">
      <c r="A1659" s="116"/>
      <c r="B1659" s="77" t="s">
        <v>1395</v>
      </c>
      <c r="C1659" s="73" t="s">
        <v>89</v>
      </c>
      <c r="D1659" s="84">
        <v>4946.91</v>
      </c>
      <c r="E1659" s="100">
        <v>5936.29</v>
      </c>
    </row>
    <row r="1660" spans="1:5" x14ac:dyDescent="0.2">
      <c r="A1660" s="116"/>
      <c r="B1660" s="77"/>
      <c r="C1660" s="73"/>
      <c r="D1660" s="84"/>
      <c r="E1660" s="100"/>
    </row>
    <row r="1661" spans="1:5" x14ac:dyDescent="0.2">
      <c r="A1661" s="116"/>
      <c r="B1661" s="77" t="s">
        <v>983</v>
      </c>
      <c r="C1661" s="73" t="s">
        <v>89</v>
      </c>
      <c r="D1661" s="84">
        <v>7420.37</v>
      </c>
      <c r="E1661" s="100">
        <v>8904.44</v>
      </c>
    </row>
    <row r="1662" spans="1:5" x14ac:dyDescent="0.2">
      <c r="A1662" s="116"/>
      <c r="B1662" s="77"/>
      <c r="C1662" s="73"/>
      <c r="D1662" s="84"/>
      <c r="E1662" s="100"/>
    </row>
    <row r="1663" spans="1:5" x14ac:dyDescent="0.2">
      <c r="A1663" s="116"/>
      <c r="B1663" s="77" t="s">
        <v>1445</v>
      </c>
      <c r="C1663" s="73" t="s">
        <v>89</v>
      </c>
      <c r="D1663" s="84">
        <v>9893.83</v>
      </c>
      <c r="E1663" s="100">
        <v>11872.6</v>
      </c>
    </row>
    <row r="1664" spans="1:5" x14ac:dyDescent="0.2">
      <c r="A1664" s="116"/>
      <c r="B1664" s="77"/>
      <c r="C1664" s="73"/>
      <c r="D1664" s="84"/>
      <c r="E1664" s="100"/>
    </row>
    <row r="1665" spans="1:5" x14ac:dyDescent="0.2">
      <c r="A1665" s="116"/>
      <c r="B1665" s="77" t="s">
        <v>1031</v>
      </c>
      <c r="C1665" s="73" t="s">
        <v>89</v>
      </c>
      <c r="D1665" s="84">
        <v>12367.28</v>
      </c>
      <c r="E1665" s="100">
        <v>14840.74</v>
      </c>
    </row>
    <row r="1666" spans="1:5" x14ac:dyDescent="0.2">
      <c r="A1666" s="116"/>
      <c r="B1666" s="77"/>
      <c r="C1666" s="73"/>
      <c r="D1666" s="84"/>
      <c r="E1666" s="100"/>
    </row>
    <row r="1667" spans="1:5" x14ac:dyDescent="0.2">
      <c r="A1667" s="116"/>
      <c r="B1667" s="77" t="s">
        <v>1446</v>
      </c>
      <c r="C1667" s="73" t="s">
        <v>89</v>
      </c>
      <c r="D1667" s="84">
        <v>17314.2</v>
      </c>
      <c r="E1667" s="100">
        <v>20777.04</v>
      </c>
    </row>
    <row r="1668" spans="1:5" x14ac:dyDescent="0.2">
      <c r="A1668" s="116"/>
      <c r="B1668" s="77"/>
      <c r="C1668" s="73"/>
      <c r="D1668" s="84"/>
      <c r="E1668" s="100"/>
    </row>
    <row r="1669" spans="1:5" ht="38.25" x14ac:dyDescent="0.2">
      <c r="A1669" s="116" t="s">
        <v>1447</v>
      </c>
      <c r="B1669" s="77" t="s">
        <v>1448</v>
      </c>
      <c r="C1669" s="73" t="s">
        <v>83</v>
      </c>
      <c r="D1669" s="84">
        <v>332.13</v>
      </c>
      <c r="E1669" s="100">
        <v>398.56</v>
      </c>
    </row>
    <row r="1670" spans="1:5" x14ac:dyDescent="0.2">
      <c r="A1670" s="116"/>
      <c r="B1670" s="77" t="s">
        <v>1449</v>
      </c>
      <c r="C1670" s="73" t="s">
        <v>83</v>
      </c>
      <c r="D1670" s="84">
        <v>614.44000000000005</v>
      </c>
      <c r="E1670" s="100">
        <v>737.33</v>
      </c>
    </row>
    <row r="1671" spans="1:5" x14ac:dyDescent="0.2">
      <c r="A1671" s="116"/>
      <c r="B1671" s="77" t="s">
        <v>1450</v>
      </c>
      <c r="C1671" s="73" t="s">
        <v>83</v>
      </c>
      <c r="D1671" s="84">
        <v>891.22</v>
      </c>
      <c r="E1671" s="100">
        <v>1069.46</v>
      </c>
    </row>
    <row r="1672" spans="1:5" x14ac:dyDescent="0.2">
      <c r="A1672" s="116" t="s">
        <v>1451</v>
      </c>
      <c r="B1672" s="77" t="s">
        <v>1452</v>
      </c>
      <c r="C1672" s="73" t="s">
        <v>71</v>
      </c>
      <c r="D1672" s="84">
        <v>1120.17</v>
      </c>
      <c r="E1672" s="100">
        <v>1344.2</v>
      </c>
    </row>
    <row r="1673" spans="1:5" ht="25.5" x14ac:dyDescent="0.2">
      <c r="A1673" s="116" t="s">
        <v>1453</v>
      </c>
      <c r="B1673" s="77" t="s">
        <v>1454</v>
      </c>
      <c r="C1673" s="73" t="s">
        <v>60</v>
      </c>
      <c r="D1673" s="84">
        <v>3304.96</v>
      </c>
      <c r="E1673" s="100">
        <v>3965.95</v>
      </c>
    </row>
    <row r="1674" spans="1:5" ht="25.5" x14ac:dyDescent="0.2">
      <c r="A1674" s="116" t="s">
        <v>1455</v>
      </c>
      <c r="B1674" s="77" t="s">
        <v>1456</v>
      </c>
      <c r="C1674" s="73" t="s">
        <v>69</v>
      </c>
      <c r="D1674" s="84">
        <v>1267.6300000000001</v>
      </c>
      <c r="E1674" s="100">
        <v>1521.16</v>
      </c>
    </row>
    <row r="1675" spans="1:5" x14ac:dyDescent="0.2">
      <c r="A1675" s="116"/>
      <c r="B1675" s="77" t="s">
        <v>1457</v>
      </c>
      <c r="C1675" s="73" t="s">
        <v>69</v>
      </c>
      <c r="D1675" s="84">
        <v>1583.16</v>
      </c>
      <c r="E1675" s="100">
        <v>1899.79</v>
      </c>
    </row>
    <row r="1676" spans="1:5" x14ac:dyDescent="0.2">
      <c r="A1676" s="116"/>
      <c r="B1676" s="77" t="s">
        <v>1458</v>
      </c>
      <c r="C1676" s="73" t="s">
        <v>69</v>
      </c>
      <c r="D1676" s="84">
        <v>1904.22</v>
      </c>
      <c r="E1676" s="100">
        <v>2285.06</v>
      </c>
    </row>
    <row r="1677" spans="1:5" x14ac:dyDescent="0.2">
      <c r="A1677" s="116"/>
      <c r="B1677" s="77" t="s">
        <v>1459</v>
      </c>
      <c r="C1677" s="73" t="s">
        <v>69</v>
      </c>
      <c r="D1677" s="84">
        <v>2225.2800000000002</v>
      </c>
      <c r="E1677" s="100">
        <v>2670.34</v>
      </c>
    </row>
    <row r="1678" spans="1:5" ht="25.5" x14ac:dyDescent="0.2">
      <c r="A1678" s="116" t="s">
        <v>1460</v>
      </c>
      <c r="B1678" s="77" t="s">
        <v>1461</v>
      </c>
      <c r="C1678" s="73" t="s">
        <v>89</v>
      </c>
      <c r="D1678" s="84">
        <v>1527.8</v>
      </c>
      <c r="E1678" s="100">
        <v>1833.36</v>
      </c>
    </row>
    <row r="1679" spans="1:5" x14ac:dyDescent="0.2">
      <c r="A1679" s="116"/>
      <c r="B1679" s="77" t="s">
        <v>1457</v>
      </c>
      <c r="C1679" s="73" t="s">
        <v>89</v>
      </c>
      <c r="D1679" s="84">
        <v>2280.63</v>
      </c>
      <c r="E1679" s="100">
        <v>2736.76</v>
      </c>
    </row>
    <row r="1680" spans="1:5" x14ac:dyDescent="0.2">
      <c r="A1680" s="116"/>
      <c r="B1680" s="77" t="s">
        <v>1462</v>
      </c>
      <c r="C1680" s="73" t="s">
        <v>89</v>
      </c>
      <c r="D1680" s="84">
        <v>3027.93</v>
      </c>
      <c r="E1680" s="100">
        <v>3633.52</v>
      </c>
    </row>
    <row r="1681" spans="1:5" x14ac:dyDescent="0.2">
      <c r="A1681" s="116"/>
      <c r="B1681" s="77" t="s">
        <v>1459</v>
      </c>
      <c r="C1681" s="73" t="s">
        <v>89</v>
      </c>
      <c r="D1681" s="84">
        <v>3775.22</v>
      </c>
      <c r="E1681" s="100">
        <v>4530.26</v>
      </c>
    </row>
    <row r="1682" spans="1:5" x14ac:dyDescent="0.2">
      <c r="A1682" s="116" t="s">
        <v>1463</v>
      </c>
      <c r="B1682" s="77" t="s">
        <v>1464</v>
      </c>
      <c r="C1682" s="73" t="s">
        <v>79</v>
      </c>
      <c r="D1682" s="84">
        <v>4520.1099999999997</v>
      </c>
      <c r="E1682" s="100">
        <v>5424.13</v>
      </c>
    </row>
    <row r="1683" spans="1:5" ht="25.5" x14ac:dyDescent="0.2">
      <c r="A1683" s="116" t="s">
        <v>1465</v>
      </c>
      <c r="B1683" s="77" t="s">
        <v>1466</v>
      </c>
      <c r="C1683" s="73" t="s">
        <v>64</v>
      </c>
      <c r="D1683" s="84">
        <v>1174.05</v>
      </c>
      <c r="E1683" s="100">
        <v>1408.86</v>
      </c>
    </row>
    <row r="1684" spans="1:5" x14ac:dyDescent="0.2">
      <c r="A1684" s="116" t="s">
        <v>1467</v>
      </c>
      <c r="B1684" s="77" t="s">
        <v>1468</v>
      </c>
      <c r="C1684" s="73" t="s">
        <v>64</v>
      </c>
      <c r="D1684" s="84">
        <v>2324.63</v>
      </c>
      <c r="E1684" s="100">
        <v>2789.56</v>
      </c>
    </row>
    <row r="1685" spans="1:5" x14ac:dyDescent="0.2">
      <c r="A1685" s="116"/>
      <c r="B1685" s="77" t="s">
        <v>1469</v>
      </c>
      <c r="C1685" s="73" t="s">
        <v>64</v>
      </c>
      <c r="D1685" s="84">
        <v>3216.91</v>
      </c>
      <c r="E1685" s="100">
        <v>3860.29</v>
      </c>
    </row>
    <row r="1686" spans="1:5" x14ac:dyDescent="0.2">
      <c r="A1686" s="116"/>
      <c r="B1686" s="77" t="s">
        <v>1470</v>
      </c>
      <c r="C1686" s="73" t="s">
        <v>64</v>
      </c>
      <c r="D1686" s="84">
        <v>4496.63</v>
      </c>
      <c r="E1686" s="100">
        <v>5395.96</v>
      </c>
    </row>
    <row r="1687" spans="1:5" x14ac:dyDescent="0.2">
      <c r="A1687" s="116"/>
      <c r="B1687" s="77" t="s">
        <v>1471</v>
      </c>
      <c r="C1687" s="73" t="s">
        <v>64</v>
      </c>
      <c r="D1687" s="84">
        <v>5265.64</v>
      </c>
      <c r="E1687" s="100">
        <v>6318.77</v>
      </c>
    </row>
    <row r="1688" spans="1:5" x14ac:dyDescent="0.2">
      <c r="A1688" s="116"/>
      <c r="B1688" s="77" t="s">
        <v>1472</v>
      </c>
      <c r="C1688" s="73" t="s">
        <v>64</v>
      </c>
      <c r="D1688" s="84">
        <v>6926.92</v>
      </c>
      <c r="E1688" s="100">
        <v>8312.2999999999993</v>
      </c>
    </row>
    <row r="1689" spans="1:5" x14ac:dyDescent="0.2">
      <c r="A1689" s="116"/>
      <c r="B1689" s="77" t="s">
        <v>1473</v>
      </c>
      <c r="C1689" s="73" t="s">
        <v>64</v>
      </c>
      <c r="D1689" s="84">
        <v>7866.17</v>
      </c>
      <c r="E1689" s="100">
        <v>9439.4</v>
      </c>
    </row>
    <row r="1690" spans="1:5" ht="25.5" x14ac:dyDescent="0.2">
      <c r="A1690" s="116" t="s">
        <v>1474</v>
      </c>
      <c r="B1690" s="77" t="s">
        <v>1475</v>
      </c>
      <c r="C1690" s="73" t="s">
        <v>1476</v>
      </c>
      <c r="D1690" s="84">
        <v>570.29</v>
      </c>
      <c r="E1690" s="100">
        <v>684.35</v>
      </c>
    </row>
    <row r="1691" spans="1:5" x14ac:dyDescent="0.2">
      <c r="A1691" s="116"/>
      <c r="B1691" s="77"/>
      <c r="C1691" s="73" t="s">
        <v>1477</v>
      </c>
      <c r="D1691" s="84"/>
      <c r="E1691" s="100"/>
    </row>
    <row r="1692" spans="1:5" x14ac:dyDescent="0.2">
      <c r="A1692" s="116"/>
      <c r="B1692" s="381" t="s">
        <v>1478</v>
      </c>
      <c r="C1692" s="382"/>
      <c r="D1692" s="73"/>
      <c r="E1692" s="98"/>
    </row>
    <row r="1693" spans="1:5" ht="25.5" x14ac:dyDescent="0.2">
      <c r="A1693" s="116" t="s">
        <v>1479</v>
      </c>
      <c r="B1693" s="77" t="s">
        <v>1480</v>
      </c>
      <c r="C1693" s="73" t="s">
        <v>85</v>
      </c>
      <c r="D1693" s="84">
        <v>1882.07</v>
      </c>
      <c r="E1693" s="100">
        <v>2258.48</v>
      </c>
    </row>
    <row r="1694" spans="1:5" x14ac:dyDescent="0.2">
      <c r="A1694" s="116"/>
      <c r="B1694" s="77" t="s">
        <v>1481</v>
      </c>
      <c r="C1694" s="73" t="s">
        <v>85</v>
      </c>
      <c r="D1694" s="84">
        <v>2490.98</v>
      </c>
      <c r="E1694" s="100">
        <v>2989.18</v>
      </c>
    </row>
    <row r="1695" spans="1:5" ht="13.5" thickBot="1" x14ac:dyDescent="0.25">
      <c r="A1695" s="117"/>
      <c r="B1695" s="103" t="s">
        <v>1459</v>
      </c>
      <c r="C1695" s="118" t="s">
        <v>85</v>
      </c>
      <c r="D1695" s="104">
        <v>2878.47</v>
      </c>
      <c r="E1695" s="106">
        <v>3454.16</v>
      </c>
    </row>
    <row r="1696" spans="1:5" s="168" customFormat="1" ht="18.75" customHeight="1" x14ac:dyDescent="0.2">
      <c r="A1696" s="347" t="s">
        <v>1626</v>
      </c>
      <c r="B1696" s="397"/>
      <c r="C1696" s="397"/>
      <c r="D1696" s="397"/>
      <c r="E1696" s="397"/>
    </row>
    <row r="1697" spans="1:5" s="168" customFormat="1" ht="14.25" customHeight="1" x14ac:dyDescent="0.2">
      <c r="A1697" s="169"/>
      <c r="B1697" s="347" t="s">
        <v>1627</v>
      </c>
      <c r="C1697" s="347"/>
      <c r="D1697" s="347"/>
      <c r="E1697" s="347"/>
    </row>
    <row r="1698" spans="1:5" s="168" customFormat="1" ht="14.25" customHeight="1" x14ac:dyDescent="0.2">
      <c r="A1698" s="169"/>
      <c r="B1698" s="347" t="s">
        <v>1312</v>
      </c>
      <c r="C1698" s="347"/>
      <c r="D1698" s="347"/>
      <c r="E1698" s="347"/>
    </row>
    <row r="1699" spans="1:5" s="168" customFormat="1" ht="14.25" customHeight="1" x14ac:dyDescent="0.2">
      <c r="A1699" s="169"/>
      <c r="B1699" s="157"/>
      <c r="C1699" s="157"/>
      <c r="D1699" s="79">
        <v>1.25</v>
      </c>
      <c r="E1699" s="157"/>
    </row>
    <row r="1700" spans="1:5" s="163" customFormat="1" ht="16.5" customHeight="1" x14ac:dyDescent="0.2">
      <c r="A1700" s="207" t="s">
        <v>2801</v>
      </c>
      <c r="B1700" s="162" t="s">
        <v>2802</v>
      </c>
      <c r="C1700" s="161" t="s">
        <v>2803</v>
      </c>
      <c r="D1700" s="162">
        <v>183.14</v>
      </c>
      <c r="E1700" s="162">
        <v>220</v>
      </c>
    </row>
    <row r="1701" spans="1:5" s="208" customFormat="1" ht="25.5" x14ac:dyDescent="0.2">
      <c r="A1701" s="158" t="s">
        <v>2804</v>
      </c>
      <c r="B1701" s="162" t="s">
        <v>2805</v>
      </c>
      <c r="C1701" s="162" t="s">
        <v>1547</v>
      </c>
      <c r="D1701" s="162">
        <v>319.49</v>
      </c>
      <c r="E1701" s="162">
        <v>383</v>
      </c>
    </row>
    <row r="1702" spans="1:5" s="208" customFormat="1" ht="25.5" x14ac:dyDescent="0.2">
      <c r="A1702" s="158" t="s">
        <v>2806</v>
      </c>
      <c r="B1702" s="162" t="s">
        <v>2807</v>
      </c>
      <c r="C1702" s="162" t="s">
        <v>1547</v>
      </c>
      <c r="D1702" s="162">
        <v>371.3</v>
      </c>
      <c r="E1702" s="162">
        <v>446</v>
      </c>
    </row>
    <row r="1703" spans="1:5" s="208" customFormat="1" ht="25.5" x14ac:dyDescent="0.2">
      <c r="A1703" s="158" t="s">
        <v>2808</v>
      </c>
      <c r="B1703" s="209" t="s">
        <v>2809</v>
      </c>
      <c r="C1703" s="162" t="s">
        <v>1547</v>
      </c>
      <c r="D1703" s="162">
        <v>423.11</v>
      </c>
      <c r="E1703" s="162">
        <v>508</v>
      </c>
    </row>
    <row r="1704" spans="1:5" s="148" customFormat="1" ht="38.25" x14ac:dyDescent="0.2">
      <c r="A1704" s="158" t="s">
        <v>2810</v>
      </c>
      <c r="B1704" s="162" t="s">
        <v>2811</v>
      </c>
      <c r="C1704" s="162" t="s">
        <v>56</v>
      </c>
      <c r="D1704" s="162">
        <v>349.71</v>
      </c>
      <c r="E1704" s="162">
        <v>420</v>
      </c>
    </row>
    <row r="1705" spans="1:5" s="148" customFormat="1" ht="38.25" x14ac:dyDescent="0.2">
      <c r="A1705" s="158" t="s">
        <v>2812</v>
      </c>
      <c r="B1705" s="162" t="s">
        <v>2813</v>
      </c>
      <c r="C1705" s="162" t="s">
        <v>56</v>
      </c>
      <c r="D1705" s="162">
        <v>410.16</v>
      </c>
      <c r="E1705" s="162">
        <v>492</v>
      </c>
    </row>
    <row r="1706" spans="1:5" s="148" customFormat="1" ht="38.25" x14ac:dyDescent="0.2">
      <c r="A1706" s="158" t="s">
        <v>2814</v>
      </c>
      <c r="B1706" s="162" t="s">
        <v>2815</v>
      </c>
      <c r="C1706" s="162" t="s">
        <v>56</v>
      </c>
      <c r="D1706" s="162">
        <v>466.28</v>
      </c>
      <c r="E1706" s="162">
        <v>560</v>
      </c>
    </row>
    <row r="1707" spans="1:5" s="148" customFormat="1" ht="25.5" x14ac:dyDescent="0.2">
      <c r="A1707" s="158" t="s">
        <v>2816</v>
      </c>
      <c r="B1707" s="162" t="s">
        <v>2817</v>
      </c>
      <c r="C1707" s="162" t="s">
        <v>56</v>
      </c>
      <c r="D1707" s="162">
        <v>497.23</v>
      </c>
      <c r="E1707" s="162">
        <v>597</v>
      </c>
    </row>
    <row r="1708" spans="1:5" s="148" customFormat="1" ht="25.5" x14ac:dyDescent="0.2">
      <c r="A1708" s="158" t="s">
        <v>2818</v>
      </c>
      <c r="B1708" s="162" t="s">
        <v>2819</v>
      </c>
      <c r="C1708" s="162" t="s">
        <v>56</v>
      </c>
      <c r="D1708" s="162">
        <v>509.46</v>
      </c>
      <c r="E1708" s="162">
        <v>611</v>
      </c>
    </row>
    <row r="1709" spans="1:5" s="148" customFormat="1" ht="25.5" x14ac:dyDescent="0.2">
      <c r="A1709" s="158" t="s">
        <v>2820</v>
      </c>
      <c r="B1709" s="162" t="s">
        <v>2821</v>
      </c>
      <c r="C1709" s="162" t="s">
        <v>56</v>
      </c>
      <c r="D1709" s="162">
        <v>561.27</v>
      </c>
      <c r="E1709" s="162">
        <v>674</v>
      </c>
    </row>
    <row r="1710" spans="1:5" s="148" customFormat="1" x14ac:dyDescent="0.2">
      <c r="A1710" s="158" t="s">
        <v>2822</v>
      </c>
      <c r="B1710" s="210" t="s">
        <v>2823</v>
      </c>
      <c r="C1710" s="162" t="s">
        <v>56</v>
      </c>
      <c r="D1710" s="162">
        <v>138.16</v>
      </c>
      <c r="E1710" s="162">
        <v>166</v>
      </c>
    </row>
    <row r="1711" spans="1:5" s="148" customFormat="1" ht="25.5" x14ac:dyDescent="0.2">
      <c r="A1711" s="158" t="s">
        <v>2824</v>
      </c>
      <c r="B1711" s="162" t="s">
        <v>2825</v>
      </c>
      <c r="C1711" s="161" t="s">
        <v>57</v>
      </c>
      <c r="D1711" s="162">
        <v>595.21</v>
      </c>
      <c r="E1711" s="162">
        <v>714</v>
      </c>
    </row>
    <row r="1712" spans="1:5" s="148" customFormat="1" x14ac:dyDescent="0.2">
      <c r="A1712" s="158" t="s">
        <v>2826</v>
      </c>
      <c r="B1712" s="210" t="s">
        <v>2827</v>
      </c>
      <c r="C1712" s="161" t="s">
        <v>57</v>
      </c>
      <c r="D1712" s="162">
        <v>466.28</v>
      </c>
      <c r="E1712" s="162">
        <v>560</v>
      </c>
    </row>
    <row r="1713" spans="1:5" s="148" customFormat="1" ht="38.25" x14ac:dyDescent="0.2">
      <c r="A1713" s="158" t="s">
        <v>2828</v>
      </c>
      <c r="B1713" s="162" t="s">
        <v>2829</v>
      </c>
      <c r="C1713" s="161" t="s">
        <v>57</v>
      </c>
      <c r="D1713" s="162">
        <v>567.74</v>
      </c>
      <c r="E1713" s="162">
        <v>681</v>
      </c>
    </row>
    <row r="1714" spans="1:5" s="174" customFormat="1" ht="25.5" x14ac:dyDescent="0.2">
      <c r="A1714" s="180" t="s">
        <v>2830</v>
      </c>
      <c r="B1714" s="72" t="s">
        <v>2831</v>
      </c>
      <c r="C1714" s="171" t="s">
        <v>2146</v>
      </c>
      <c r="D1714" s="162">
        <v>1672.23</v>
      </c>
      <c r="E1714" s="162">
        <v>2007</v>
      </c>
    </row>
    <row r="1715" spans="1:5" s="148" customFormat="1" x14ac:dyDescent="0.2">
      <c r="A1715" s="211" t="s">
        <v>2832</v>
      </c>
      <c r="B1715" s="212" t="s">
        <v>2833</v>
      </c>
      <c r="C1715" s="213" t="s">
        <v>57</v>
      </c>
      <c r="D1715" s="162">
        <v>636.41999999999996</v>
      </c>
      <c r="E1715" s="162">
        <v>764</v>
      </c>
    </row>
    <row r="1716" spans="1:5" s="148" customFormat="1" x14ac:dyDescent="0.2">
      <c r="A1716" s="158" t="s">
        <v>2834</v>
      </c>
      <c r="B1716" s="210" t="s">
        <v>2835</v>
      </c>
      <c r="C1716" s="161" t="s">
        <v>57</v>
      </c>
      <c r="D1716" s="162">
        <v>796.67</v>
      </c>
      <c r="E1716" s="162">
        <v>956</v>
      </c>
    </row>
    <row r="1717" spans="1:5" s="148" customFormat="1" x14ac:dyDescent="0.2">
      <c r="A1717" s="158" t="s">
        <v>2836</v>
      </c>
      <c r="B1717" s="210" t="s">
        <v>2837</v>
      </c>
      <c r="C1717" s="161" t="s">
        <v>57</v>
      </c>
      <c r="D1717" s="162">
        <v>915.71</v>
      </c>
      <c r="E1717" s="162">
        <v>1099</v>
      </c>
    </row>
    <row r="1718" spans="1:5" s="148" customFormat="1" x14ac:dyDescent="0.2">
      <c r="A1718" s="158" t="s">
        <v>2838</v>
      </c>
      <c r="B1718" s="210" t="s">
        <v>2839</v>
      </c>
      <c r="C1718" s="161" t="s">
        <v>57</v>
      </c>
      <c r="D1718" s="162">
        <v>1098.8499999999999</v>
      </c>
      <c r="E1718" s="162">
        <v>1319</v>
      </c>
    </row>
    <row r="1719" spans="1:5" s="148" customFormat="1" ht="25.5" x14ac:dyDescent="0.2">
      <c r="A1719" s="158" t="s">
        <v>2840</v>
      </c>
      <c r="B1719" s="162" t="s">
        <v>2841</v>
      </c>
      <c r="C1719" s="161" t="s">
        <v>57</v>
      </c>
      <c r="D1719" s="162">
        <v>1648.27</v>
      </c>
      <c r="E1719" s="162">
        <v>1978</v>
      </c>
    </row>
    <row r="1720" spans="1:5" s="148" customFormat="1" ht="25.5" x14ac:dyDescent="0.2">
      <c r="A1720" s="158" t="s">
        <v>2842</v>
      </c>
      <c r="B1720" s="162" t="s">
        <v>2843</v>
      </c>
      <c r="C1720" s="162" t="s">
        <v>58</v>
      </c>
      <c r="D1720" s="162">
        <v>567.74</v>
      </c>
      <c r="E1720" s="162">
        <v>681</v>
      </c>
    </row>
    <row r="1721" spans="1:5" s="148" customFormat="1" ht="18" customHeight="1" x14ac:dyDescent="0.2">
      <c r="A1721" s="158" t="s">
        <v>2844</v>
      </c>
      <c r="B1721" s="162" t="s">
        <v>2845</v>
      </c>
      <c r="C1721" s="162" t="s">
        <v>58</v>
      </c>
      <c r="D1721" s="162">
        <v>402.91</v>
      </c>
      <c r="E1721" s="162">
        <v>483</v>
      </c>
    </row>
    <row r="1722" spans="1:5" s="148" customFormat="1" ht="25.5" x14ac:dyDescent="0.2">
      <c r="A1722" s="158" t="s">
        <v>2846</v>
      </c>
      <c r="B1722" s="162" t="s">
        <v>2847</v>
      </c>
      <c r="C1722" s="162" t="s">
        <v>1351</v>
      </c>
      <c r="D1722" s="162">
        <v>315.17</v>
      </c>
      <c r="E1722" s="162">
        <v>378</v>
      </c>
    </row>
    <row r="1723" spans="1:5" s="148" customFormat="1" x14ac:dyDescent="0.2">
      <c r="A1723" s="158" t="s">
        <v>2848</v>
      </c>
      <c r="B1723" s="162" t="s">
        <v>1424</v>
      </c>
      <c r="C1723" s="162" t="s">
        <v>1351</v>
      </c>
      <c r="D1723" s="162">
        <v>259.05</v>
      </c>
      <c r="E1723" s="162">
        <v>311</v>
      </c>
    </row>
    <row r="1724" spans="1:5" s="148" customFormat="1" ht="38.25" x14ac:dyDescent="0.2">
      <c r="A1724" s="158" t="s">
        <v>2849</v>
      </c>
      <c r="B1724" s="162" t="s">
        <v>2850</v>
      </c>
      <c r="C1724" s="162" t="s">
        <v>58</v>
      </c>
      <c r="D1724" s="162">
        <v>659.31</v>
      </c>
      <c r="E1724" s="162">
        <v>791</v>
      </c>
    </row>
    <row r="1725" spans="1:5" s="148" customFormat="1" ht="25.5" x14ac:dyDescent="0.2">
      <c r="A1725" s="158"/>
      <c r="B1725" s="162" t="s">
        <v>2851</v>
      </c>
      <c r="C1725" s="162"/>
      <c r="D1725" s="162"/>
      <c r="E1725" s="162"/>
    </row>
    <row r="1726" spans="1:5" s="148" customFormat="1" x14ac:dyDescent="0.2">
      <c r="A1726" s="158" t="s">
        <v>2852</v>
      </c>
      <c r="B1726" s="162" t="s">
        <v>2853</v>
      </c>
      <c r="C1726" s="162" t="s">
        <v>58</v>
      </c>
      <c r="D1726" s="162">
        <v>297.61</v>
      </c>
      <c r="E1726" s="162">
        <v>357</v>
      </c>
    </row>
    <row r="1727" spans="1:5" s="148" customFormat="1" x14ac:dyDescent="0.2">
      <c r="A1727" s="158" t="s">
        <v>2854</v>
      </c>
      <c r="B1727" s="162" t="s">
        <v>2855</v>
      </c>
      <c r="C1727" s="162"/>
      <c r="D1727" s="162">
        <v>425.8</v>
      </c>
      <c r="E1727" s="162">
        <v>511</v>
      </c>
    </row>
    <row r="1728" spans="1:5" s="148" customFormat="1" ht="18" customHeight="1" x14ac:dyDescent="0.2">
      <c r="A1728" s="158" t="s">
        <v>2856</v>
      </c>
      <c r="B1728" s="162" t="s">
        <v>2857</v>
      </c>
      <c r="C1728" s="161" t="s">
        <v>57</v>
      </c>
      <c r="D1728" s="162">
        <v>256.39999999999998</v>
      </c>
      <c r="E1728" s="162">
        <v>308</v>
      </c>
    </row>
    <row r="1729" spans="1:5" s="148" customFormat="1" ht="25.5" x14ac:dyDescent="0.2">
      <c r="A1729" s="158" t="s">
        <v>2858</v>
      </c>
      <c r="B1729" s="162" t="s">
        <v>2859</v>
      </c>
      <c r="C1729" s="161" t="s">
        <v>57</v>
      </c>
      <c r="D1729" s="162">
        <v>228.93</v>
      </c>
      <c r="E1729" s="162">
        <v>275</v>
      </c>
    </row>
    <row r="1730" spans="1:5" s="148" customFormat="1" ht="38.25" x14ac:dyDescent="0.2">
      <c r="A1730" s="158" t="s">
        <v>2860</v>
      </c>
      <c r="B1730" s="162" t="s">
        <v>2861</v>
      </c>
      <c r="C1730" s="161" t="s">
        <v>2862</v>
      </c>
      <c r="D1730" s="162">
        <v>73.400000000000006</v>
      </c>
      <c r="E1730" s="162">
        <v>88</v>
      </c>
    </row>
    <row r="1731" spans="1:5" s="148" customFormat="1" x14ac:dyDescent="0.2">
      <c r="A1731" s="158"/>
      <c r="B1731" s="162" t="s">
        <v>2863</v>
      </c>
      <c r="C1731" s="161"/>
      <c r="D1731" s="162">
        <v>94.98</v>
      </c>
      <c r="E1731" s="162">
        <v>114</v>
      </c>
    </row>
    <row r="1732" spans="1:5" s="148" customFormat="1" x14ac:dyDescent="0.2">
      <c r="A1732" s="158"/>
      <c r="B1732" s="162" t="s">
        <v>2864</v>
      </c>
      <c r="C1732" s="161"/>
      <c r="D1732" s="162">
        <v>151.11000000000001</v>
      </c>
      <c r="E1732" s="162">
        <v>181</v>
      </c>
    </row>
    <row r="1733" spans="1:5" s="148" customFormat="1" x14ac:dyDescent="0.2">
      <c r="A1733" s="158"/>
      <c r="B1733" s="368" t="s">
        <v>2865</v>
      </c>
      <c r="C1733" s="369"/>
      <c r="D1733" s="162"/>
      <c r="E1733" s="162"/>
    </row>
    <row r="1734" spans="1:5" s="148" customFormat="1" ht="38.25" x14ac:dyDescent="0.2">
      <c r="A1734" s="158" t="s">
        <v>2866</v>
      </c>
      <c r="B1734" s="162" t="s">
        <v>2867</v>
      </c>
      <c r="C1734" s="161" t="s">
        <v>59</v>
      </c>
      <c r="D1734" s="162">
        <v>238.08</v>
      </c>
      <c r="E1734" s="162">
        <v>286</v>
      </c>
    </row>
    <row r="1735" spans="1:5" s="148" customFormat="1" x14ac:dyDescent="0.2">
      <c r="A1735" s="158"/>
      <c r="B1735" s="162" t="s">
        <v>2868</v>
      </c>
      <c r="C1735" s="161"/>
      <c r="D1735" s="162">
        <v>274.70999999999998</v>
      </c>
      <c r="E1735" s="162">
        <v>330</v>
      </c>
    </row>
    <row r="1736" spans="1:5" s="148" customFormat="1" x14ac:dyDescent="0.2">
      <c r="A1736" s="158"/>
      <c r="B1736" s="162" t="s">
        <v>2869</v>
      </c>
      <c r="C1736" s="161"/>
      <c r="D1736" s="162">
        <v>329.65</v>
      </c>
      <c r="E1736" s="162">
        <v>396</v>
      </c>
    </row>
    <row r="1737" spans="1:5" s="148" customFormat="1" x14ac:dyDescent="0.2">
      <c r="A1737" s="158"/>
      <c r="B1737" s="162" t="s">
        <v>2870</v>
      </c>
      <c r="C1737" s="161"/>
      <c r="D1737" s="162">
        <v>384.6</v>
      </c>
      <c r="E1737" s="162">
        <v>462</v>
      </c>
    </row>
    <row r="1738" spans="1:5" s="148" customFormat="1" ht="25.5" x14ac:dyDescent="0.2">
      <c r="A1738" s="188" t="s">
        <v>2871</v>
      </c>
      <c r="B1738" s="215" t="s">
        <v>2872</v>
      </c>
      <c r="C1738" s="216" t="s">
        <v>1351</v>
      </c>
      <c r="D1738" s="162">
        <v>155.43</v>
      </c>
      <c r="E1738" s="162">
        <v>187</v>
      </c>
    </row>
    <row r="1739" spans="1:5" s="148" customFormat="1" x14ac:dyDescent="0.2">
      <c r="A1739" s="188"/>
      <c r="B1739" s="398" t="s">
        <v>2873</v>
      </c>
      <c r="C1739" s="399"/>
      <c r="D1739" s="216"/>
      <c r="E1739" s="216"/>
    </row>
    <row r="1740" spans="1:5" s="148" customFormat="1" x14ac:dyDescent="0.2">
      <c r="A1740" s="188" t="s">
        <v>2874</v>
      </c>
      <c r="B1740" s="215" t="s">
        <v>2875</v>
      </c>
      <c r="C1740" s="216"/>
      <c r="D1740" s="162">
        <v>112.25</v>
      </c>
      <c r="E1740" s="162">
        <v>135</v>
      </c>
    </row>
    <row r="1741" spans="1:5" s="163" customFormat="1" ht="25.5" x14ac:dyDescent="0.2">
      <c r="A1741" s="188" t="s">
        <v>2876</v>
      </c>
      <c r="B1741" s="215" t="s">
        <v>2877</v>
      </c>
      <c r="C1741" s="216" t="s">
        <v>2878</v>
      </c>
      <c r="D1741" s="162">
        <v>228.93</v>
      </c>
      <c r="E1741" s="162">
        <v>275</v>
      </c>
    </row>
    <row r="1742" spans="1:5" s="148" customFormat="1" x14ac:dyDescent="0.2">
      <c r="A1742" s="188"/>
      <c r="B1742" s="398" t="s">
        <v>2879</v>
      </c>
      <c r="C1742" s="399"/>
      <c r="D1742" s="216"/>
      <c r="E1742" s="216"/>
    </row>
    <row r="1743" spans="1:5" s="148" customFormat="1" ht="25.5" x14ac:dyDescent="0.2">
      <c r="A1743" s="188" t="s">
        <v>2880</v>
      </c>
      <c r="B1743" s="215" t="s">
        <v>2881</v>
      </c>
      <c r="C1743" s="216" t="s">
        <v>2878</v>
      </c>
      <c r="D1743" s="162">
        <v>107.94</v>
      </c>
      <c r="E1743" s="162">
        <v>130</v>
      </c>
    </row>
    <row r="1744" spans="1:5" s="148" customFormat="1" x14ac:dyDescent="0.2">
      <c r="A1744" s="188"/>
      <c r="B1744" s="398" t="s">
        <v>2882</v>
      </c>
      <c r="C1744" s="399"/>
      <c r="D1744" s="216"/>
      <c r="E1744" s="216"/>
    </row>
    <row r="1745" spans="1:5" s="148" customFormat="1" ht="25.5" x14ac:dyDescent="0.2">
      <c r="A1745" s="188" t="s">
        <v>2883</v>
      </c>
      <c r="B1745" s="215" t="s">
        <v>2884</v>
      </c>
      <c r="C1745" s="216" t="s">
        <v>60</v>
      </c>
      <c r="D1745" s="162">
        <v>280.63</v>
      </c>
      <c r="E1745" s="162">
        <v>337</v>
      </c>
    </row>
    <row r="1746" spans="1:5" s="163" customFormat="1" ht="25.5" x14ac:dyDescent="0.2">
      <c r="A1746" s="188" t="s">
        <v>2885</v>
      </c>
      <c r="B1746" s="215" t="s">
        <v>2886</v>
      </c>
      <c r="C1746" s="216" t="s">
        <v>60</v>
      </c>
      <c r="D1746" s="162">
        <v>393.75</v>
      </c>
      <c r="E1746" s="162">
        <v>473</v>
      </c>
    </row>
    <row r="1747" spans="1:5" s="148" customFormat="1" x14ac:dyDescent="0.2">
      <c r="A1747" s="188"/>
      <c r="B1747" s="398" t="s">
        <v>2887</v>
      </c>
      <c r="C1747" s="399"/>
      <c r="D1747" s="216"/>
      <c r="E1747" s="216"/>
    </row>
    <row r="1748" spans="1:5" s="148" customFormat="1" ht="25.5" x14ac:dyDescent="0.2">
      <c r="A1748" s="188" t="s">
        <v>2888</v>
      </c>
      <c r="B1748" s="215" t="s">
        <v>2889</v>
      </c>
      <c r="C1748" s="216" t="s">
        <v>60</v>
      </c>
      <c r="D1748" s="162">
        <v>306.54000000000002</v>
      </c>
      <c r="E1748" s="162">
        <v>368</v>
      </c>
    </row>
    <row r="1749" spans="1:5" s="148" customFormat="1" x14ac:dyDescent="0.2">
      <c r="A1749" s="188"/>
      <c r="B1749" s="398" t="s">
        <v>2890</v>
      </c>
      <c r="C1749" s="399"/>
      <c r="D1749" s="216"/>
      <c r="E1749" s="216"/>
    </row>
    <row r="1750" spans="1:5" s="148" customFormat="1" x14ac:dyDescent="0.2">
      <c r="A1750" s="188" t="s">
        <v>2891</v>
      </c>
      <c r="B1750" s="215" t="s">
        <v>2892</v>
      </c>
      <c r="C1750" s="216" t="s">
        <v>57</v>
      </c>
      <c r="D1750" s="162">
        <v>319.49</v>
      </c>
      <c r="E1750" s="162">
        <v>383</v>
      </c>
    </row>
    <row r="1751" spans="1:5" s="148" customFormat="1" ht="25.5" x14ac:dyDescent="0.2">
      <c r="A1751" s="188" t="s">
        <v>2893</v>
      </c>
      <c r="B1751" s="215" t="s">
        <v>2894</v>
      </c>
      <c r="C1751" s="216" t="s">
        <v>60</v>
      </c>
      <c r="D1751" s="162">
        <v>288.45</v>
      </c>
      <c r="E1751" s="162">
        <v>346</v>
      </c>
    </row>
    <row r="1752" spans="1:5" s="148" customFormat="1" x14ac:dyDescent="0.2">
      <c r="A1752" s="188"/>
      <c r="B1752" s="215" t="s">
        <v>2895</v>
      </c>
      <c r="C1752" s="216"/>
      <c r="D1752" s="216"/>
      <c r="E1752" s="216"/>
    </row>
    <row r="1753" spans="1:5" s="148" customFormat="1" x14ac:dyDescent="0.2">
      <c r="A1753" s="188"/>
      <c r="B1753" s="398" t="s">
        <v>2887</v>
      </c>
      <c r="C1753" s="399"/>
      <c r="D1753" s="216"/>
      <c r="E1753" s="216"/>
    </row>
    <row r="1754" spans="1:5" s="163" customFormat="1" ht="25.5" x14ac:dyDescent="0.2">
      <c r="A1754" s="188" t="s">
        <v>2896</v>
      </c>
      <c r="B1754" s="215" t="s">
        <v>2897</v>
      </c>
      <c r="C1754" s="216" t="s">
        <v>1547</v>
      </c>
      <c r="D1754" s="162">
        <v>91.57</v>
      </c>
      <c r="E1754" s="162">
        <v>110</v>
      </c>
    </row>
    <row r="1755" spans="1:5" s="148" customFormat="1" x14ac:dyDescent="0.2">
      <c r="A1755" s="188"/>
      <c r="B1755" s="72" t="s">
        <v>2898</v>
      </c>
      <c r="C1755" s="171" t="s">
        <v>2899</v>
      </c>
      <c r="D1755" s="73"/>
      <c r="E1755" s="73"/>
    </row>
    <row r="1756" spans="1:5" s="148" customFormat="1" x14ac:dyDescent="0.2">
      <c r="A1756" s="188"/>
      <c r="B1756" s="394" t="s">
        <v>2900</v>
      </c>
      <c r="C1756" s="394"/>
      <c r="D1756" s="73"/>
      <c r="E1756" s="73"/>
    </row>
    <row r="1757" spans="1:5" s="148" customFormat="1" x14ac:dyDescent="0.2">
      <c r="A1757" s="74"/>
      <c r="B1757" s="75" t="s">
        <v>61</v>
      </c>
      <c r="C1757" s="76"/>
      <c r="D1757" s="167"/>
      <c r="E1757" s="167"/>
    </row>
    <row r="1758" spans="1:5" s="148" customFormat="1" ht="23.25" customHeight="1" x14ac:dyDescent="0.2">
      <c r="A1758" s="74"/>
      <c r="B1758" s="370" t="s">
        <v>1622</v>
      </c>
      <c r="C1758" s="371"/>
      <c r="D1758" s="167"/>
      <c r="E1758" s="167"/>
    </row>
    <row r="1759" spans="1:5" s="148" customFormat="1" x14ac:dyDescent="0.2">
      <c r="A1759" s="74"/>
      <c r="B1759" s="370" t="s">
        <v>1623</v>
      </c>
      <c r="C1759" s="371"/>
      <c r="D1759" s="167"/>
      <c r="E1759" s="167"/>
    </row>
    <row r="1760" spans="1:5" s="148" customFormat="1" ht="24.75" customHeight="1" x14ac:dyDescent="0.2">
      <c r="A1760" s="74"/>
      <c r="B1760" s="370" t="s">
        <v>1624</v>
      </c>
      <c r="C1760" s="371"/>
      <c r="D1760" s="167"/>
      <c r="E1760" s="167"/>
    </row>
    <row r="1761" spans="1:5" s="148" customFormat="1" x14ac:dyDescent="0.2">
      <c r="A1761" s="74"/>
      <c r="B1761" s="370" t="s">
        <v>1625</v>
      </c>
      <c r="C1761" s="371"/>
      <c r="D1761" s="167"/>
      <c r="E1761" s="167"/>
    </row>
    <row r="1762" spans="1:5" s="168" customFormat="1" ht="24" customHeight="1" x14ac:dyDescent="0.2">
      <c r="A1762" s="347" t="s">
        <v>1626</v>
      </c>
      <c r="B1762" s="397"/>
      <c r="C1762" s="397"/>
      <c r="D1762" s="397"/>
      <c r="E1762" s="397"/>
    </row>
    <row r="1763" spans="1:5" s="168" customFormat="1" ht="14.25" customHeight="1" x14ac:dyDescent="0.2">
      <c r="A1763" s="169"/>
      <c r="B1763" s="347" t="s">
        <v>1627</v>
      </c>
      <c r="C1763" s="347"/>
      <c r="D1763" s="347"/>
      <c r="E1763" s="347"/>
    </row>
    <row r="1764" spans="1:5" s="168" customFormat="1" ht="14.25" customHeight="1" x14ac:dyDescent="0.2">
      <c r="A1764" s="169"/>
      <c r="B1764" s="347" t="s">
        <v>1312</v>
      </c>
      <c r="C1764" s="347"/>
      <c r="D1764" s="347"/>
      <c r="E1764" s="347"/>
    </row>
    <row r="1765" spans="1:5" s="168" customFormat="1" ht="14.25" customHeight="1" x14ac:dyDescent="0.2">
      <c r="A1765" s="169"/>
      <c r="B1765" s="157"/>
      <c r="C1765" s="157"/>
      <c r="D1765" s="79">
        <v>1.25</v>
      </c>
      <c r="E1765" s="157"/>
    </row>
    <row r="1766" spans="1:5" s="208" customFormat="1" ht="24" customHeight="1" x14ac:dyDescent="0.2">
      <c r="A1766" s="343" t="s">
        <v>3016</v>
      </c>
      <c r="B1766" s="162" t="s">
        <v>3017</v>
      </c>
      <c r="C1766" s="162" t="s">
        <v>1547</v>
      </c>
      <c r="D1766" s="162">
        <v>390.09</v>
      </c>
      <c r="E1766" s="162">
        <v>468</v>
      </c>
    </row>
    <row r="1767" spans="1:5" s="208" customFormat="1" ht="25.5" x14ac:dyDescent="0.2">
      <c r="A1767" s="343" t="s">
        <v>3018</v>
      </c>
      <c r="B1767" s="162" t="s">
        <v>3019</v>
      </c>
      <c r="C1767" s="162" t="s">
        <v>1547</v>
      </c>
      <c r="D1767" s="162">
        <v>441.29</v>
      </c>
      <c r="E1767" s="162">
        <v>530</v>
      </c>
    </row>
    <row r="1768" spans="1:5" s="208" customFormat="1" ht="24.75" customHeight="1" x14ac:dyDescent="0.2">
      <c r="A1768" s="343" t="s">
        <v>3020</v>
      </c>
      <c r="B1768" s="209" t="s">
        <v>3021</v>
      </c>
      <c r="C1768" s="162" t="s">
        <v>1547</v>
      </c>
      <c r="D1768" s="162">
        <v>493.34</v>
      </c>
      <c r="E1768" s="162">
        <v>592</v>
      </c>
    </row>
    <row r="1769" spans="1:5" s="148" customFormat="1" ht="27" customHeight="1" x14ac:dyDescent="0.2">
      <c r="A1769" s="343" t="s">
        <v>3022</v>
      </c>
      <c r="B1769" s="162" t="s">
        <v>3023</v>
      </c>
      <c r="C1769" s="161" t="s">
        <v>57</v>
      </c>
      <c r="D1769" s="162">
        <v>665.48</v>
      </c>
      <c r="E1769" s="162">
        <v>799</v>
      </c>
    </row>
    <row r="1770" spans="1:5" s="148" customFormat="1" ht="27" customHeight="1" x14ac:dyDescent="0.2">
      <c r="A1770" s="343" t="s">
        <v>3024</v>
      </c>
      <c r="B1770" s="162" t="s">
        <v>3025</v>
      </c>
      <c r="C1770" s="161" t="s">
        <v>57</v>
      </c>
      <c r="D1770" s="162">
        <v>536.14</v>
      </c>
      <c r="E1770" s="162">
        <v>643</v>
      </c>
    </row>
    <row r="1771" spans="1:5" s="148" customFormat="1" ht="39" customHeight="1" x14ac:dyDescent="0.2">
      <c r="A1771" s="343" t="s">
        <v>2828</v>
      </c>
      <c r="B1771" s="162" t="s">
        <v>3026</v>
      </c>
      <c r="C1771" s="161" t="s">
        <v>57</v>
      </c>
      <c r="D1771" s="162">
        <v>637.94000000000005</v>
      </c>
      <c r="E1771" s="162">
        <v>766</v>
      </c>
    </row>
    <row r="1772" spans="1:5" s="148" customFormat="1" ht="38.25" x14ac:dyDescent="0.2">
      <c r="A1772" s="344" t="s">
        <v>3027</v>
      </c>
      <c r="B1772" s="214" t="s">
        <v>3028</v>
      </c>
      <c r="C1772" s="213" t="s">
        <v>57</v>
      </c>
      <c r="D1772" s="162">
        <v>706.79</v>
      </c>
      <c r="E1772" s="162">
        <v>848</v>
      </c>
    </row>
    <row r="1773" spans="1:5" s="148" customFormat="1" ht="38.25" x14ac:dyDescent="0.2">
      <c r="A1773" s="343" t="s">
        <v>3029</v>
      </c>
      <c r="B1773" s="162" t="s">
        <v>3030</v>
      </c>
      <c r="C1773" s="161" t="s">
        <v>57</v>
      </c>
      <c r="D1773" s="162">
        <v>866.73</v>
      </c>
      <c r="E1773" s="162">
        <v>1040</v>
      </c>
    </row>
    <row r="1774" spans="1:5" s="148" customFormat="1" ht="38.25" x14ac:dyDescent="0.2">
      <c r="A1774" s="343" t="s">
        <v>3031</v>
      </c>
      <c r="B1774" s="162" t="s">
        <v>3032</v>
      </c>
      <c r="C1774" s="161" t="s">
        <v>57</v>
      </c>
      <c r="D1774" s="162">
        <v>986.75</v>
      </c>
      <c r="E1774" s="162">
        <v>1184</v>
      </c>
    </row>
    <row r="1775" spans="1:5" s="148" customFormat="1" ht="28.5" customHeight="1" x14ac:dyDescent="0.2">
      <c r="A1775" s="343" t="s">
        <v>3033</v>
      </c>
      <c r="B1775" s="162" t="s">
        <v>3034</v>
      </c>
      <c r="C1775" s="161" t="s">
        <v>57</v>
      </c>
      <c r="D1775" s="162">
        <v>1169.4000000000001</v>
      </c>
      <c r="E1775" s="162">
        <v>1403</v>
      </c>
    </row>
    <row r="1776" spans="1:5" s="148" customFormat="1" ht="38.25" x14ac:dyDescent="0.2">
      <c r="A1776" s="343" t="s">
        <v>3035</v>
      </c>
      <c r="B1776" s="162" t="s">
        <v>3036</v>
      </c>
      <c r="C1776" s="161" t="s">
        <v>57</v>
      </c>
      <c r="D1776" s="162">
        <v>1718.33</v>
      </c>
      <c r="E1776" s="162">
        <v>2062</v>
      </c>
    </row>
    <row r="1777" spans="1:5" s="148" customFormat="1" ht="25.5" x14ac:dyDescent="0.2">
      <c r="A1777" s="343" t="s">
        <v>3037</v>
      </c>
      <c r="B1777" s="162" t="s">
        <v>2843</v>
      </c>
      <c r="C1777" s="162" t="s">
        <v>58</v>
      </c>
      <c r="D1777" s="162">
        <v>637.94000000000005</v>
      </c>
      <c r="E1777" s="162">
        <v>766</v>
      </c>
    </row>
    <row r="1778" spans="1:5" s="148" customFormat="1" ht="6.75" customHeight="1" x14ac:dyDescent="0.2">
      <c r="A1778" s="158"/>
      <c r="B1778" s="162"/>
      <c r="C1778" s="162"/>
      <c r="D1778" s="162"/>
      <c r="E1778" s="162"/>
    </row>
    <row r="1779" spans="1:5" s="148" customFormat="1" ht="48" customHeight="1" x14ac:dyDescent="0.3">
      <c r="A1779" s="400" t="s">
        <v>2901</v>
      </c>
      <c r="B1779" s="400"/>
      <c r="C1779" s="400"/>
      <c r="D1779" s="400"/>
      <c r="E1779" s="400"/>
    </row>
    <row r="1780" spans="1:5" s="174" customFormat="1" ht="24" customHeight="1" x14ac:dyDescent="0.2">
      <c r="A1780" s="180" t="s">
        <v>2902</v>
      </c>
      <c r="B1780" s="72" t="s">
        <v>2903</v>
      </c>
      <c r="C1780" s="171" t="s">
        <v>2146</v>
      </c>
      <c r="D1780" s="77">
        <v>5.07</v>
      </c>
      <c r="E1780" s="77">
        <v>6</v>
      </c>
    </row>
    <row r="1781" spans="1:5" s="174" customFormat="1" ht="15" customHeight="1" x14ac:dyDescent="0.2">
      <c r="A1781" s="180" t="s">
        <v>2904</v>
      </c>
      <c r="B1781" s="72" t="s">
        <v>2905</v>
      </c>
      <c r="C1781" s="171" t="s">
        <v>2146</v>
      </c>
      <c r="D1781" s="77">
        <v>24.93</v>
      </c>
      <c r="E1781" s="77">
        <v>30</v>
      </c>
    </row>
    <row r="1782" spans="1:5" s="174" customFormat="1" ht="15" customHeight="1" x14ac:dyDescent="0.2">
      <c r="A1782" s="180" t="s">
        <v>2906</v>
      </c>
      <c r="B1782" s="72" t="s">
        <v>2907</v>
      </c>
      <c r="C1782" s="171" t="s">
        <v>2208</v>
      </c>
      <c r="D1782" s="77">
        <v>344.58</v>
      </c>
      <c r="E1782" s="77">
        <v>413</v>
      </c>
    </row>
    <row r="1783" spans="1:5" s="174" customFormat="1" ht="15" customHeight="1" x14ac:dyDescent="0.2">
      <c r="A1783" s="180" t="s">
        <v>2908</v>
      </c>
      <c r="B1783" s="72" t="s">
        <v>2909</v>
      </c>
      <c r="C1783" s="171" t="s">
        <v>2146</v>
      </c>
      <c r="D1783" s="77">
        <v>167.22</v>
      </c>
      <c r="E1783" s="77">
        <v>201</v>
      </c>
    </row>
    <row r="1784" spans="1:5" s="174" customFormat="1" ht="15" customHeight="1" x14ac:dyDescent="0.2">
      <c r="A1784" s="180" t="s">
        <v>2910</v>
      </c>
      <c r="B1784" s="72" t="s">
        <v>2911</v>
      </c>
      <c r="C1784" s="171" t="s">
        <v>2146</v>
      </c>
      <c r="D1784" s="77">
        <v>85.46</v>
      </c>
      <c r="E1784" s="77">
        <v>103</v>
      </c>
    </row>
    <row r="1785" spans="1:5" s="174" customFormat="1" ht="15" customHeight="1" x14ac:dyDescent="0.2">
      <c r="A1785" s="180" t="s">
        <v>2912</v>
      </c>
      <c r="B1785" s="72" t="s">
        <v>2913</v>
      </c>
      <c r="C1785" s="171" t="s">
        <v>2146</v>
      </c>
      <c r="D1785" s="77">
        <v>380.05</v>
      </c>
      <c r="E1785" s="77">
        <v>456</v>
      </c>
    </row>
    <row r="1786" spans="1:5" s="174" customFormat="1" ht="15" customHeight="1" x14ac:dyDescent="0.2">
      <c r="A1786" s="180" t="s">
        <v>2914</v>
      </c>
      <c r="B1786" s="72" t="s">
        <v>2915</v>
      </c>
      <c r="C1786" s="171" t="s">
        <v>2146</v>
      </c>
      <c r="D1786" s="77">
        <v>293.91000000000003</v>
      </c>
      <c r="E1786" s="77">
        <v>353</v>
      </c>
    </row>
    <row r="1787" spans="1:5" s="174" customFormat="1" ht="15" customHeight="1" x14ac:dyDescent="0.2">
      <c r="A1787" s="180" t="s">
        <v>2916</v>
      </c>
      <c r="B1787" s="72" t="s">
        <v>2917</v>
      </c>
      <c r="C1787" s="171" t="s">
        <v>2146</v>
      </c>
      <c r="D1787" s="77">
        <v>547.28</v>
      </c>
      <c r="E1787" s="77">
        <v>657</v>
      </c>
    </row>
    <row r="1788" spans="1:5" s="174" customFormat="1" ht="15" customHeight="1" x14ac:dyDescent="0.2">
      <c r="A1788" s="180" t="s">
        <v>2918</v>
      </c>
      <c r="B1788" s="72" t="s">
        <v>2919</v>
      </c>
      <c r="C1788" s="171" t="s">
        <v>2146</v>
      </c>
      <c r="D1788" s="77">
        <v>126.68</v>
      </c>
      <c r="E1788" s="77">
        <v>152</v>
      </c>
    </row>
    <row r="1789" spans="1:5" s="174" customFormat="1" ht="15" customHeight="1" x14ac:dyDescent="0.2">
      <c r="A1789" s="180" t="s">
        <v>2920</v>
      </c>
      <c r="B1789" s="72" t="s">
        <v>2921</v>
      </c>
      <c r="C1789" s="171" t="s">
        <v>2146</v>
      </c>
      <c r="D1789" s="77">
        <v>167.22</v>
      </c>
      <c r="E1789" s="77">
        <v>201</v>
      </c>
    </row>
    <row r="1790" spans="1:5" s="174" customFormat="1" ht="15" customHeight="1" x14ac:dyDescent="0.2">
      <c r="A1790" s="180" t="s">
        <v>2922</v>
      </c>
      <c r="B1790" s="72" t="s">
        <v>2923</v>
      </c>
      <c r="C1790" s="171" t="s">
        <v>2146</v>
      </c>
      <c r="D1790" s="77">
        <v>253.37</v>
      </c>
      <c r="E1790" s="77">
        <v>304</v>
      </c>
    </row>
    <row r="1791" spans="1:5" s="174" customFormat="1" ht="15" customHeight="1" x14ac:dyDescent="0.2">
      <c r="A1791" s="180" t="s">
        <v>2924</v>
      </c>
      <c r="B1791" s="72" t="s">
        <v>2925</v>
      </c>
      <c r="C1791" s="171" t="s">
        <v>2146</v>
      </c>
      <c r="D1791" s="77">
        <v>253.37</v>
      </c>
      <c r="E1791" s="77">
        <v>304</v>
      </c>
    </row>
    <row r="1792" spans="1:5" s="174" customFormat="1" ht="25.5" x14ac:dyDescent="0.2">
      <c r="A1792" s="180" t="s">
        <v>2926</v>
      </c>
      <c r="B1792" s="72" t="s">
        <v>2927</v>
      </c>
      <c r="C1792" s="171" t="s">
        <v>2146</v>
      </c>
      <c r="D1792" s="77">
        <v>85.46</v>
      </c>
      <c r="E1792" s="77">
        <v>103</v>
      </c>
    </row>
    <row r="1793" spans="1:5" s="174" customFormat="1" ht="18" customHeight="1" x14ac:dyDescent="0.2">
      <c r="A1793" s="180" t="s">
        <v>2928</v>
      </c>
      <c r="B1793" s="72" t="s">
        <v>2929</v>
      </c>
      <c r="C1793" s="171" t="s">
        <v>2146</v>
      </c>
      <c r="D1793" s="77">
        <v>263.5</v>
      </c>
      <c r="E1793" s="77">
        <v>316</v>
      </c>
    </row>
    <row r="1794" spans="1:5" s="174" customFormat="1" ht="25.5" x14ac:dyDescent="0.2">
      <c r="A1794" s="180" t="s">
        <v>2930</v>
      </c>
      <c r="B1794" s="72" t="s">
        <v>2931</v>
      </c>
      <c r="C1794" s="171" t="s">
        <v>2146</v>
      </c>
      <c r="D1794" s="77">
        <v>177.36</v>
      </c>
      <c r="E1794" s="77">
        <v>213</v>
      </c>
    </row>
    <row r="1795" spans="1:5" s="174" customFormat="1" ht="25.5" x14ac:dyDescent="0.2">
      <c r="A1795" s="180" t="s">
        <v>2932</v>
      </c>
      <c r="B1795" s="72" t="s">
        <v>2933</v>
      </c>
      <c r="C1795" s="171" t="s">
        <v>2146</v>
      </c>
      <c r="D1795" s="77">
        <v>633.41999999999996</v>
      </c>
      <c r="E1795" s="77">
        <v>760</v>
      </c>
    </row>
    <row r="1796" spans="1:5" s="174" customFormat="1" ht="25.5" x14ac:dyDescent="0.2">
      <c r="A1796" s="180" t="s">
        <v>2934</v>
      </c>
      <c r="B1796" s="72" t="s">
        <v>2935</v>
      </c>
      <c r="C1796" s="171" t="s">
        <v>2146</v>
      </c>
      <c r="D1796" s="77">
        <v>212.83</v>
      </c>
      <c r="E1796" s="77">
        <v>255</v>
      </c>
    </row>
    <row r="1797" spans="1:5" s="174" customFormat="1" ht="25.5" x14ac:dyDescent="0.2">
      <c r="A1797" s="180" t="s">
        <v>2936</v>
      </c>
      <c r="B1797" s="72" t="s">
        <v>2937</v>
      </c>
      <c r="C1797" s="171" t="s">
        <v>2146</v>
      </c>
      <c r="D1797" s="77">
        <v>39.89</v>
      </c>
      <c r="E1797" s="77">
        <v>48</v>
      </c>
    </row>
    <row r="1798" spans="1:5" s="174" customFormat="1" ht="25.5" x14ac:dyDescent="0.2">
      <c r="A1798" s="180" t="s">
        <v>2938</v>
      </c>
      <c r="B1798" s="72" t="s">
        <v>2939</v>
      </c>
      <c r="C1798" s="171" t="s">
        <v>2146</v>
      </c>
      <c r="D1798" s="77">
        <v>167.22</v>
      </c>
      <c r="E1798" s="77">
        <v>201</v>
      </c>
    </row>
    <row r="1799" spans="1:5" s="174" customFormat="1" ht="25.5" x14ac:dyDescent="0.2">
      <c r="A1799" s="180" t="s">
        <v>2940</v>
      </c>
      <c r="B1799" s="72" t="s">
        <v>2941</v>
      </c>
      <c r="C1799" s="171" t="s">
        <v>2146</v>
      </c>
      <c r="D1799" s="77">
        <v>380.05</v>
      </c>
      <c r="E1799" s="77">
        <v>456</v>
      </c>
    </row>
    <row r="1800" spans="1:5" s="174" customFormat="1" ht="25.5" x14ac:dyDescent="0.2">
      <c r="A1800" s="180" t="s">
        <v>2942</v>
      </c>
      <c r="B1800" s="72" t="s">
        <v>2943</v>
      </c>
      <c r="C1800" s="171" t="s">
        <v>2146</v>
      </c>
      <c r="D1800" s="77">
        <v>253.37</v>
      </c>
      <c r="E1800" s="77">
        <v>304</v>
      </c>
    </row>
    <row r="1801" spans="1:5" s="174" customFormat="1" x14ac:dyDescent="0.2">
      <c r="A1801" s="180" t="s">
        <v>2944</v>
      </c>
      <c r="B1801" s="72" t="s">
        <v>2945</v>
      </c>
      <c r="C1801" s="171" t="s">
        <v>2146</v>
      </c>
      <c r="D1801" s="77">
        <v>253.37</v>
      </c>
      <c r="E1801" s="77">
        <v>304</v>
      </c>
    </row>
    <row r="1802" spans="1:5" s="174" customFormat="1" ht="25.5" x14ac:dyDescent="0.2">
      <c r="A1802" s="180" t="s">
        <v>2946</v>
      </c>
      <c r="B1802" s="72" t="s">
        <v>2947</v>
      </c>
      <c r="C1802" s="171"/>
      <c r="D1802" s="77">
        <v>85.46</v>
      </c>
      <c r="E1802" s="77">
        <v>103</v>
      </c>
    </row>
    <row r="1803" spans="1:5" s="174" customFormat="1" ht="15.75" customHeight="1" x14ac:dyDescent="0.2">
      <c r="A1803" s="180" t="s">
        <v>2948</v>
      </c>
      <c r="B1803" s="72" t="s">
        <v>2949</v>
      </c>
      <c r="C1803" s="171" t="s">
        <v>2146</v>
      </c>
      <c r="D1803" s="77">
        <v>126.68</v>
      </c>
      <c r="E1803" s="77">
        <v>152</v>
      </c>
    </row>
    <row r="1804" spans="1:5" s="174" customFormat="1" ht="15.75" customHeight="1" x14ac:dyDescent="0.2">
      <c r="A1804" s="180"/>
      <c r="B1804" s="72" t="s">
        <v>2949</v>
      </c>
      <c r="C1804" s="171" t="s">
        <v>2146</v>
      </c>
      <c r="D1804" s="77">
        <v>126.2</v>
      </c>
      <c r="E1804" s="77">
        <v>151</v>
      </c>
    </row>
    <row r="1805" spans="1:5" s="148" customFormat="1" ht="37.5" customHeight="1" x14ac:dyDescent="0.2">
      <c r="A1805" s="403" t="s">
        <v>2307</v>
      </c>
      <c r="B1805" s="404"/>
      <c r="C1805" s="404"/>
      <c r="D1805" s="404"/>
      <c r="E1805" s="404"/>
    </row>
    <row r="1806" spans="1:5" s="163" customFormat="1" ht="16.5" customHeight="1" x14ac:dyDescent="0.2">
      <c r="A1806" s="188" t="s">
        <v>2950</v>
      </c>
      <c r="B1806" s="215" t="s">
        <v>2951</v>
      </c>
      <c r="C1806" s="216" t="s">
        <v>2952</v>
      </c>
      <c r="D1806" s="162">
        <v>20.27</v>
      </c>
      <c r="E1806" s="162">
        <v>24</v>
      </c>
    </row>
    <row r="1807" spans="1:5" s="163" customFormat="1" ht="25.5" x14ac:dyDescent="0.2">
      <c r="A1807" s="188" t="s">
        <v>2953</v>
      </c>
      <c r="B1807" s="215" t="s">
        <v>2954</v>
      </c>
      <c r="C1807" s="216" t="s">
        <v>2723</v>
      </c>
      <c r="D1807" s="162">
        <v>104.71</v>
      </c>
      <c r="E1807" s="162">
        <v>126</v>
      </c>
    </row>
    <row r="1808" spans="1:5" s="163" customFormat="1" ht="25.5" x14ac:dyDescent="0.2">
      <c r="A1808" s="188" t="s">
        <v>2955</v>
      </c>
      <c r="B1808" s="215" t="s">
        <v>2956</v>
      </c>
      <c r="C1808" s="216" t="s">
        <v>2723</v>
      </c>
      <c r="D1808" s="162">
        <v>104.71</v>
      </c>
      <c r="E1808" s="162">
        <v>126</v>
      </c>
    </row>
    <row r="1809" spans="1:5" ht="25.5" hidden="1" x14ac:dyDescent="0.2">
      <c r="A1809" s="217" t="s">
        <v>2957</v>
      </c>
      <c r="B1809" s="218" t="s">
        <v>2958</v>
      </c>
      <c r="C1809" s="219" t="s">
        <v>57</v>
      </c>
      <c r="D1809" s="220">
        <v>86.35</v>
      </c>
      <c r="E1809" s="220">
        <v>104</v>
      </c>
    </row>
    <row r="1810" spans="1:5" s="163" customFormat="1" ht="25.5" x14ac:dyDescent="0.2">
      <c r="A1810" s="188" t="s">
        <v>2959</v>
      </c>
      <c r="B1810" s="215" t="s">
        <v>2960</v>
      </c>
      <c r="C1810" s="216" t="s">
        <v>94</v>
      </c>
      <c r="D1810" s="162">
        <v>349.71</v>
      </c>
      <c r="E1810" s="162">
        <v>420</v>
      </c>
    </row>
    <row r="1811" spans="1:5" s="163" customFormat="1" ht="51" customHeight="1" x14ac:dyDescent="0.2">
      <c r="A1811" s="188" t="s">
        <v>2961</v>
      </c>
      <c r="B1811" s="215" t="s">
        <v>2962</v>
      </c>
      <c r="C1811" s="216" t="s">
        <v>94</v>
      </c>
      <c r="D1811" s="162">
        <v>2447.54</v>
      </c>
      <c r="E1811" s="162">
        <v>2937</v>
      </c>
    </row>
    <row r="1812" spans="1:5" s="163" customFormat="1" ht="51.75" customHeight="1" x14ac:dyDescent="0.2">
      <c r="A1812" s="188" t="s">
        <v>2963</v>
      </c>
      <c r="B1812" s="215" t="s">
        <v>2964</v>
      </c>
      <c r="C1812" s="216" t="s">
        <v>94</v>
      </c>
      <c r="D1812" s="162">
        <v>527.01</v>
      </c>
      <c r="E1812" s="162">
        <v>632</v>
      </c>
    </row>
    <row r="1813" spans="1:5" s="163" customFormat="1" ht="51" customHeight="1" x14ac:dyDescent="0.2">
      <c r="A1813" s="188" t="s">
        <v>2965</v>
      </c>
      <c r="B1813" s="215" t="s">
        <v>2966</v>
      </c>
      <c r="C1813" s="216" t="s">
        <v>94</v>
      </c>
      <c r="D1813" s="162">
        <v>819.42</v>
      </c>
      <c r="E1813" s="162">
        <v>983</v>
      </c>
    </row>
    <row r="1814" spans="1:5" s="163" customFormat="1" x14ac:dyDescent="0.2">
      <c r="A1814" s="188"/>
      <c r="B1814" s="215"/>
      <c r="C1814" s="216"/>
      <c r="D1814" s="162"/>
      <c r="E1814" s="162"/>
    </row>
    <row r="1815" spans="1:5" s="163" customFormat="1" x14ac:dyDescent="0.2">
      <c r="A1815" s="188"/>
      <c r="B1815" s="215"/>
      <c r="C1815" s="216"/>
      <c r="D1815" s="162"/>
      <c r="E1815" s="162"/>
    </row>
    <row r="1816" spans="1:5" s="163" customFormat="1" x14ac:dyDescent="0.2">
      <c r="A1816" s="188"/>
      <c r="B1816" s="215"/>
      <c r="C1816" s="216"/>
      <c r="D1816" s="162"/>
      <c r="E1816" s="162"/>
    </row>
    <row r="1817" spans="1:5" s="163" customFormat="1" ht="25.5" x14ac:dyDescent="0.2">
      <c r="A1817" s="188" t="s">
        <v>2967</v>
      </c>
      <c r="B1817" s="215" t="s">
        <v>2968</v>
      </c>
      <c r="C1817" s="216" t="s">
        <v>2969</v>
      </c>
      <c r="D1817" s="162">
        <v>68.680000000000007</v>
      </c>
      <c r="E1817" s="162">
        <v>82</v>
      </c>
    </row>
    <row r="1818" spans="1:5" s="163" customFormat="1" x14ac:dyDescent="0.2">
      <c r="A1818" s="188" t="s">
        <v>2970</v>
      </c>
      <c r="B1818" s="215" t="s">
        <v>2971</v>
      </c>
      <c r="C1818" s="216" t="s">
        <v>2723</v>
      </c>
      <c r="D1818" s="162">
        <v>962.77</v>
      </c>
      <c r="E1818" s="162">
        <v>1155</v>
      </c>
    </row>
    <row r="1819" spans="1:5" s="163" customFormat="1" x14ac:dyDescent="0.2">
      <c r="A1819" s="188" t="s">
        <v>2972</v>
      </c>
      <c r="B1819" s="215" t="s">
        <v>2973</v>
      </c>
      <c r="C1819" s="216" t="s">
        <v>2723</v>
      </c>
      <c r="D1819" s="162"/>
      <c r="E1819" s="162"/>
    </row>
    <row r="1820" spans="1:5" s="163" customFormat="1" x14ac:dyDescent="0.2">
      <c r="A1820" s="188" t="s">
        <v>2974</v>
      </c>
      <c r="B1820" s="215" t="s">
        <v>2975</v>
      </c>
      <c r="C1820" s="216" t="s">
        <v>2723</v>
      </c>
      <c r="D1820" s="162">
        <v>228.03</v>
      </c>
      <c r="E1820" s="162">
        <v>274</v>
      </c>
    </row>
    <row r="1821" spans="1:5" s="8" customFormat="1" ht="25.5" x14ac:dyDescent="0.2">
      <c r="A1821" s="188" t="s">
        <v>2976</v>
      </c>
      <c r="B1821" s="215" t="s">
        <v>2977</v>
      </c>
      <c r="C1821" s="216" t="s">
        <v>2723</v>
      </c>
      <c r="D1821" s="162">
        <v>253.37</v>
      </c>
      <c r="E1821" s="162">
        <v>304</v>
      </c>
    </row>
    <row r="1822" spans="1:5" s="8" customFormat="1" x14ac:dyDescent="0.2">
      <c r="A1822" s="188" t="s">
        <v>2978</v>
      </c>
      <c r="B1822" s="215" t="s">
        <v>2979</v>
      </c>
      <c r="C1822" s="216" t="s">
        <v>2723</v>
      </c>
      <c r="D1822" s="162">
        <v>1089.48</v>
      </c>
      <c r="E1822" s="162">
        <v>1307</v>
      </c>
    </row>
    <row r="1823" spans="1:5" ht="29.25" customHeight="1" x14ac:dyDescent="0.2">
      <c r="A1823" s="405" t="s">
        <v>2980</v>
      </c>
      <c r="B1823" s="405"/>
      <c r="C1823" s="406"/>
      <c r="D1823" s="407"/>
      <c r="E1823" s="408"/>
    </row>
    <row r="1824" spans="1:5" ht="39" customHeight="1" x14ac:dyDescent="0.2">
      <c r="A1824" s="203" t="s">
        <v>2981</v>
      </c>
      <c r="B1824" s="7" t="s">
        <v>2982</v>
      </c>
      <c r="C1824" s="204" t="s">
        <v>59</v>
      </c>
      <c r="D1824" s="401">
        <v>54.9</v>
      </c>
      <c r="E1824" s="401">
        <v>66</v>
      </c>
    </row>
    <row r="1825" spans="1:5" ht="15.75" customHeight="1" x14ac:dyDescent="0.2">
      <c r="A1825" s="203"/>
      <c r="B1825" s="7"/>
      <c r="C1825" s="204"/>
      <c r="D1825" s="402"/>
      <c r="E1825" s="402">
        <v>0</v>
      </c>
    </row>
    <row r="1826" spans="1:5" ht="15.75" customHeight="1" x14ac:dyDescent="0.2">
      <c r="A1826" s="203"/>
      <c r="B1826" s="7" t="s">
        <v>2983</v>
      </c>
      <c r="C1826" s="204" t="s">
        <v>59</v>
      </c>
      <c r="D1826" s="401">
        <v>91.6</v>
      </c>
      <c r="E1826" s="401">
        <v>110</v>
      </c>
    </row>
    <row r="1827" spans="1:5" ht="15.75" customHeight="1" x14ac:dyDescent="0.2">
      <c r="A1827" s="203"/>
      <c r="B1827" s="7"/>
      <c r="C1827" s="204"/>
      <c r="D1827" s="402"/>
      <c r="E1827" s="402">
        <v>0</v>
      </c>
    </row>
    <row r="1828" spans="1:5" ht="15.75" customHeight="1" x14ac:dyDescent="0.2">
      <c r="A1828" s="203"/>
      <c r="B1828" s="7" t="s">
        <v>2984</v>
      </c>
      <c r="C1828" s="204" t="s">
        <v>59</v>
      </c>
      <c r="D1828" s="401">
        <v>146.5</v>
      </c>
      <c r="E1828" s="401">
        <v>176</v>
      </c>
    </row>
    <row r="1829" spans="1:5" ht="15.75" customHeight="1" x14ac:dyDescent="0.2">
      <c r="A1829" s="203"/>
      <c r="B1829" s="7"/>
      <c r="C1829" s="204"/>
      <c r="D1829" s="402"/>
      <c r="E1829" s="402">
        <v>0</v>
      </c>
    </row>
    <row r="1830" spans="1:5" ht="15.75" customHeight="1" x14ac:dyDescent="0.2">
      <c r="A1830" s="203"/>
      <c r="B1830" s="7" t="s">
        <v>2985</v>
      </c>
      <c r="C1830" s="204" t="s">
        <v>59</v>
      </c>
      <c r="D1830" s="401">
        <v>174</v>
      </c>
      <c r="E1830" s="401">
        <v>209</v>
      </c>
    </row>
    <row r="1831" spans="1:5" ht="15.75" customHeight="1" x14ac:dyDescent="0.2">
      <c r="A1831" s="203"/>
      <c r="B1831" s="7"/>
      <c r="C1831" s="204"/>
      <c r="D1831" s="402"/>
      <c r="E1831" s="402">
        <v>0</v>
      </c>
    </row>
    <row r="1832" spans="1:5" ht="38.25" customHeight="1" x14ac:dyDescent="0.2">
      <c r="A1832" s="203" t="s">
        <v>2986</v>
      </c>
      <c r="B1832" s="7" t="s">
        <v>2987</v>
      </c>
      <c r="C1832" s="204" t="s">
        <v>59</v>
      </c>
      <c r="D1832" s="401">
        <v>174</v>
      </c>
      <c r="E1832" s="401">
        <v>209</v>
      </c>
    </row>
    <row r="1833" spans="1:5" ht="15.75" customHeight="1" x14ac:dyDescent="0.2">
      <c r="A1833" s="203"/>
      <c r="B1833" s="7"/>
      <c r="C1833" s="204"/>
      <c r="D1833" s="402"/>
      <c r="E1833" s="402">
        <v>0</v>
      </c>
    </row>
    <row r="1834" spans="1:5" ht="15.75" customHeight="1" x14ac:dyDescent="0.2">
      <c r="A1834" s="203"/>
      <c r="B1834" s="7" t="s">
        <v>2983</v>
      </c>
      <c r="C1834" s="204" t="s">
        <v>59</v>
      </c>
      <c r="D1834" s="401">
        <v>283.89999999999998</v>
      </c>
      <c r="E1834" s="401">
        <v>341</v>
      </c>
    </row>
    <row r="1835" spans="1:5" ht="15.75" customHeight="1" x14ac:dyDescent="0.2">
      <c r="A1835" s="203"/>
      <c r="B1835" s="7"/>
      <c r="C1835" s="204"/>
      <c r="D1835" s="402"/>
      <c r="E1835" s="402">
        <v>0</v>
      </c>
    </row>
    <row r="1836" spans="1:5" ht="15.75" customHeight="1" x14ac:dyDescent="0.2">
      <c r="A1836" s="203"/>
      <c r="B1836" s="7" t="s">
        <v>2984</v>
      </c>
      <c r="C1836" s="204" t="s">
        <v>59</v>
      </c>
      <c r="D1836" s="401">
        <v>439.5</v>
      </c>
      <c r="E1836" s="401">
        <v>527</v>
      </c>
    </row>
    <row r="1837" spans="1:5" ht="15.75" customHeight="1" x14ac:dyDescent="0.2">
      <c r="A1837" s="203"/>
      <c r="B1837" s="7"/>
      <c r="C1837" s="204"/>
      <c r="D1837" s="402"/>
      <c r="E1837" s="402">
        <v>0</v>
      </c>
    </row>
    <row r="1838" spans="1:5" ht="15.75" customHeight="1" x14ac:dyDescent="0.2">
      <c r="A1838" s="203"/>
      <c r="B1838" s="7" t="s">
        <v>2985</v>
      </c>
      <c r="C1838" s="204" t="s">
        <v>59</v>
      </c>
      <c r="D1838" s="401">
        <v>677.6</v>
      </c>
      <c r="E1838" s="401">
        <v>813</v>
      </c>
    </row>
    <row r="1839" spans="1:5" ht="15.75" customHeight="1" x14ac:dyDescent="0.2">
      <c r="A1839" s="203"/>
      <c r="B1839" s="7"/>
      <c r="C1839" s="204"/>
      <c r="D1839" s="402"/>
      <c r="E1839" s="402">
        <v>0</v>
      </c>
    </row>
    <row r="1840" spans="1:5" ht="36" customHeight="1" x14ac:dyDescent="0.2">
      <c r="A1840" s="203" t="s">
        <v>2988</v>
      </c>
      <c r="B1840" s="7" t="s">
        <v>2989</v>
      </c>
      <c r="C1840" s="204" t="s">
        <v>59</v>
      </c>
      <c r="D1840" s="401">
        <v>54.9</v>
      </c>
      <c r="E1840" s="401">
        <v>66</v>
      </c>
    </row>
    <row r="1841" spans="1:5" ht="15.75" customHeight="1" x14ac:dyDescent="0.2">
      <c r="A1841" s="203"/>
      <c r="B1841" s="7"/>
      <c r="C1841" s="204"/>
      <c r="D1841" s="402"/>
      <c r="E1841" s="402">
        <v>0</v>
      </c>
    </row>
    <row r="1842" spans="1:5" ht="15.75" customHeight="1" x14ac:dyDescent="0.2">
      <c r="A1842" s="203"/>
      <c r="B1842" s="7" t="s">
        <v>2983</v>
      </c>
      <c r="C1842" s="204" t="s">
        <v>59</v>
      </c>
      <c r="D1842" s="401">
        <v>91.6</v>
      </c>
      <c r="E1842" s="401">
        <v>110</v>
      </c>
    </row>
    <row r="1843" spans="1:5" ht="15.75" customHeight="1" x14ac:dyDescent="0.2">
      <c r="A1843" s="203"/>
      <c r="B1843" s="7"/>
      <c r="C1843" s="204"/>
      <c r="D1843" s="402"/>
      <c r="E1843" s="402">
        <v>0</v>
      </c>
    </row>
    <row r="1844" spans="1:5" ht="15.75" customHeight="1" x14ac:dyDescent="0.2">
      <c r="A1844" s="203"/>
      <c r="B1844" s="7" t="s">
        <v>2984</v>
      </c>
      <c r="C1844" s="204" t="s">
        <v>59</v>
      </c>
      <c r="D1844" s="401">
        <v>146.5</v>
      </c>
      <c r="E1844" s="401">
        <v>176</v>
      </c>
    </row>
    <row r="1845" spans="1:5" ht="15.75" customHeight="1" x14ac:dyDescent="0.2">
      <c r="A1845" s="203"/>
      <c r="B1845" s="7"/>
      <c r="C1845" s="204"/>
      <c r="D1845" s="402"/>
      <c r="E1845" s="402">
        <v>0</v>
      </c>
    </row>
    <row r="1846" spans="1:5" ht="15.75" customHeight="1" x14ac:dyDescent="0.2">
      <c r="A1846" s="203"/>
      <c r="B1846" s="7" t="s">
        <v>2985</v>
      </c>
      <c r="C1846" s="204" t="s">
        <v>59</v>
      </c>
      <c r="D1846" s="401">
        <v>183.1</v>
      </c>
      <c r="E1846" s="401">
        <v>220</v>
      </c>
    </row>
    <row r="1847" spans="1:5" ht="15.75" customHeight="1" x14ac:dyDescent="0.2">
      <c r="A1847" s="203"/>
      <c r="B1847" s="7"/>
      <c r="C1847" s="204"/>
      <c r="D1847" s="402"/>
      <c r="E1847" s="402">
        <v>0</v>
      </c>
    </row>
    <row r="1848" spans="1:5" ht="51.75" customHeight="1" x14ac:dyDescent="0.2">
      <c r="A1848" s="203" t="s">
        <v>2990</v>
      </c>
      <c r="B1848" s="7" t="s">
        <v>2991</v>
      </c>
      <c r="C1848" s="204" t="s">
        <v>59</v>
      </c>
      <c r="D1848" s="401">
        <v>109.9</v>
      </c>
      <c r="E1848" s="401">
        <v>132</v>
      </c>
    </row>
    <row r="1849" spans="1:5" ht="17.25" customHeight="1" x14ac:dyDescent="0.2">
      <c r="A1849" s="203"/>
      <c r="B1849" s="7"/>
      <c r="C1849" s="204"/>
      <c r="D1849" s="402"/>
      <c r="E1849" s="402">
        <v>0</v>
      </c>
    </row>
    <row r="1850" spans="1:5" ht="17.25" customHeight="1" x14ac:dyDescent="0.2">
      <c r="A1850" s="203"/>
      <c r="B1850" s="7" t="s">
        <v>2983</v>
      </c>
      <c r="C1850" s="204" t="s">
        <v>59</v>
      </c>
      <c r="D1850" s="401">
        <v>183.1</v>
      </c>
      <c r="E1850" s="401">
        <v>220</v>
      </c>
    </row>
    <row r="1851" spans="1:5" ht="17.25" customHeight="1" x14ac:dyDescent="0.2">
      <c r="A1851" s="203"/>
      <c r="B1851" s="7"/>
      <c r="C1851" s="204"/>
      <c r="D1851" s="402"/>
      <c r="E1851" s="402">
        <v>0</v>
      </c>
    </row>
    <row r="1852" spans="1:5" ht="17.25" customHeight="1" x14ac:dyDescent="0.2">
      <c r="A1852" s="203"/>
      <c r="B1852" s="7" t="s">
        <v>2984</v>
      </c>
      <c r="C1852" s="204" t="s">
        <v>59</v>
      </c>
      <c r="D1852" s="401">
        <v>302.2</v>
      </c>
      <c r="E1852" s="401">
        <v>363</v>
      </c>
    </row>
    <row r="1853" spans="1:5" ht="17.25" customHeight="1" x14ac:dyDescent="0.2">
      <c r="A1853" s="203"/>
      <c r="B1853" s="7"/>
      <c r="C1853" s="204"/>
      <c r="D1853" s="402"/>
      <c r="E1853" s="402">
        <v>0</v>
      </c>
    </row>
    <row r="1854" spans="1:5" ht="17.25" customHeight="1" x14ac:dyDescent="0.2">
      <c r="A1854" s="203"/>
      <c r="B1854" s="7" t="s">
        <v>2985</v>
      </c>
      <c r="C1854" s="204" t="s">
        <v>59</v>
      </c>
      <c r="D1854" s="401">
        <v>430.4</v>
      </c>
      <c r="E1854" s="401">
        <v>516</v>
      </c>
    </row>
    <row r="1855" spans="1:5" ht="17.25" customHeight="1" x14ac:dyDescent="0.2">
      <c r="A1855" s="203"/>
      <c r="B1855" s="7"/>
      <c r="C1855" s="204"/>
      <c r="D1855" s="402"/>
      <c r="E1855" s="402">
        <v>0</v>
      </c>
    </row>
    <row r="1856" spans="1:5" s="163" customFormat="1" ht="27" customHeight="1" x14ac:dyDescent="0.2">
      <c r="A1856" s="207" t="s">
        <v>2992</v>
      </c>
      <c r="B1856" s="162" t="s">
        <v>2993</v>
      </c>
      <c r="C1856" s="161" t="s">
        <v>843</v>
      </c>
      <c r="D1856" s="162"/>
      <c r="E1856" s="162"/>
    </row>
    <row r="1857" spans="1:5" s="208" customFormat="1" ht="15" customHeight="1" x14ac:dyDescent="0.2">
      <c r="A1857" s="158"/>
      <c r="B1857" s="162" t="s">
        <v>2994</v>
      </c>
      <c r="C1857" s="162"/>
      <c r="D1857" s="162">
        <v>9.81</v>
      </c>
      <c r="E1857" s="162">
        <v>11.8</v>
      </c>
    </row>
    <row r="1858" spans="1:5" s="208" customFormat="1" ht="15" customHeight="1" x14ac:dyDescent="0.2">
      <c r="A1858" s="158"/>
      <c r="B1858" s="162" t="s">
        <v>2995</v>
      </c>
      <c r="C1858" s="162"/>
      <c r="D1858" s="162">
        <v>19.46</v>
      </c>
      <c r="E1858" s="162">
        <v>23.4</v>
      </c>
    </row>
    <row r="1859" spans="1:5" s="208" customFormat="1" ht="15" customHeight="1" x14ac:dyDescent="0.2">
      <c r="A1859" s="158"/>
      <c r="B1859" s="162" t="s">
        <v>2996</v>
      </c>
      <c r="C1859" s="162"/>
      <c r="D1859" s="162">
        <v>19.46</v>
      </c>
      <c r="E1859" s="162">
        <v>23.4</v>
      </c>
    </row>
    <row r="1860" spans="1:5" s="148" customFormat="1" ht="15" customHeight="1" x14ac:dyDescent="0.2">
      <c r="A1860" s="158"/>
      <c r="B1860" s="162" t="s">
        <v>2997</v>
      </c>
      <c r="C1860" s="162"/>
      <c r="D1860" s="162">
        <v>29.19</v>
      </c>
      <c r="E1860" s="162">
        <v>35</v>
      </c>
    </row>
    <row r="1861" spans="1:5" s="148" customFormat="1" ht="25.5" x14ac:dyDescent="0.2">
      <c r="A1861" s="207" t="s">
        <v>2998</v>
      </c>
      <c r="B1861" s="162" t="s">
        <v>2999</v>
      </c>
      <c r="C1861" s="162" t="s">
        <v>62</v>
      </c>
      <c r="D1861" s="162"/>
      <c r="E1861" s="162"/>
    </row>
    <row r="1862" spans="1:5" s="148" customFormat="1" ht="15.75" customHeight="1" x14ac:dyDescent="0.2">
      <c r="A1862" s="158"/>
      <c r="B1862" s="162" t="s">
        <v>2994</v>
      </c>
      <c r="C1862" s="162"/>
      <c r="D1862" s="162">
        <v>87.56</v>
      </c>
      <c r="E1862" s="162">
        <v>105.1</v>
      </c>
    </row>
    <row r="1863" spans="1:5" s="148" customFormat="1" ht="15.75" customHeight="1" x14ac:dyDescent="0.2">
      <c r="A1863" s="158"/>
      <c r="B1863" s="162" t="s">
        <v>2995</v>
      </c>
      <c r="C1863" s="162"/>
      <c r="D1863" s="162">
        <v>107.02</v>
      </c>
      <c r="E1863" s="162">
        <v>128.4</v>
      </c>
    </row>
    <row r="1864" spans="1:5" s="148" customFormat="1" ht="15.75" customHeight="1" x14ac:dyDescent="0.2">
      <c r="A1864" s="158"/>
      <c r="B1864" s="162" t="s">
        <v>2996</v>
      </c>
      <c r="C1864" s="162"/>
      <c r="D1864" s="162">
        <v>136.21</v>
      </c>
      <c r="E1864" s="162">
        <v>163.5</v>
      </c>
    </row>
    <row r="1865" spans="1:5" s="148" customFormat="1" ht="15.75" customHeight="1" x14ac:dyDescent="0.2">
      <c r="A1865" s="158"/>
      <c r="B1865" s="162" t="s">
        <v>2997</v>
      </c>
      <c r="C1865" s="162"/>
      <c r="D1865" s="162">
        <v>155.66999999999999</v>
      </c>
      <c r="E1865" s="162">
        <v>186.8</v>
      </c>
    </row>
    <row r="1866" spans="1:5" ht="13.5" customHeight="1" x14ac:dyDescent="0.25">
      <c r="A1866" s="415" t="s">
        <v>3000</v>
      </c>
      <c r="B1866" s="415"/>
      <c r="C1866" s="415"/>
      <c r="D1866" s="415"/>
      <c r="E1866" s="416"/>
    </row>
    <row r="1867" spans="1:5" ht="38.25" x14ac:dyDescent="0.2">
      <c r="A1867" s="221" t="s">
        <v>3001</v>
      </c>
      <c r="B1867" s="7" t="s">
        <v>3002</v>
      </c>
      <c r="C1867" s="99" t="s">
        <v>3003</v>
      </c>
      <c r="D1867" s="223">
        <v>343.39</v>
      </c>
      <c r="E1867" s="225">
        <v>412</v>
      </c>
    </row>
    <row r="1868" spans="1:5" ht="27" customHeight="1" x14ac:dyDescent="0.2">
      <c r="A1868" s="7" t="s">
        <v>3004</v>
      </c>
      <c r="B1868" s="7" t="s">
        <v>3005</v>
      </c>
      <c r="C1868" s="99" t="s">
        <v>3003</v>
      </c>
      <c r="D1868" s="223">
        <v>398.33</v>
      </c>
      <c r="E1868" s="225">
        <v>478</v>
      </c>
    </row>
    <row r="1869" spans="1:5" ht="15.75" customHeight="1" x14ac:dyDescent="0.25">
      <c r="A1869" s="415" t="s">
        <v>3006</v>
      </c>
      <c r="B1869" s="415"/>
      <c r="C1869" s="415"/>
      <c r="D1869" s="415"/>
      <c r="E1869" s="416"/>
    </row>
    <row r="1870" spans="1:5" x14ac:dyDescent="0.2">
      <c r="A1870" s="419" t="s">
        <v>3007</v>
      </c>
      <c r="B1870" s="409" t="s">
        <v>3008</v>
      </c>
      <c r="C1870" s="411" t="s">
        <v>3009</v>
      </c>
      <c r="D1870" s="413">
        <v>1684</v>
      </c>
      <c r="E1870" s="413">
        <v>2021</v>
      </c>
    </row>
    <row r="1871" spans="1:5" ht="12.75" customHeight="1" x14ac:dyDescent="0.2">
      <c r="A1871" s="420"/>
      <c r="B1871" s="410"/>
      <c r="C1871" s="412"/>
      <c r="D1871" s="414"/>
      <c r="E1871" s="414">
        <v>0</v>
      </c>
    </row>
    <row r="1872" spans="1:5" ht="12.75" customHeight="1" x14ac:dyDescent="0.2">
      <c r="A1872" s="419" t="s">
        <v>3010</v>
      </c>
      <c r="B1872" s="409" t="s">
        <v>3011</v>
      </c>
      <c r="C1872" s="411" t="s">
        <v>3012</v>
      </c>
      <c r="D1872" s="413">
        <v>1912.1</v>
      </c>
      <c r="E1872" s="413">
        <v>2295</v>
      </c>
    </row>
    <row r="1873" spans="1:5" ht="12.75" customHeight="1" x14ac:dyDescent="0.2">
      <c r="A1873" s="420"/>
      <c r="B1873" s="410"/>
      <c r="C1873" s="412"/>
      <c r="D1873" s="414"/>
      <c r="E1873" s="414">
        <v>0</v>
      </c>
    </row>
    <row r="1874" spans="1:5" x14ac:dyDescent="0.2">
      <c r="A1874" s="419" t="s">
        <v>3013</v>
      </c>
      <c r="B1874" s="409" t="s">
        <v>3014</v>
      </c>
      <c r="C1874" s="417" t="s">
        <v>3015</v>
      </c>
      <c r="D1874" s="413">
        <v>1557.3</v>
      </c>
      <c r="E1874" s="413">
        <v>1869</v>
      </c>
    </row>
    <row r="1875" spans="1:5" x14ac:dyDescent="0.2">
      <c r="A1875" s="420"/>
      <c r="B1875" s="410"/>
      <c r="C1875" s="418"/>
      <c r="D1875" s="414"/>
      <c r="E1875" s="414">
        <v>0</v>
      </c>
    </row>
    <row r="1876" spans="1:5" ht="12" customHeight="1" x14ac:dyDescent="0.2">
      <c r="A1876" s="221"/>
      <c r="B1876" s="7"/>
      <c r="C1876" s="204"/>
      <c r="D1876" s="226"/>
      <c r="E1876" s="228"/>
    </row>
    <row r="1877" spans="1:5" s="168" customFormat="1" ht="14.25" customHeight="1" x14ac:dyDescent="0.2">
      <c r="A1877" s="347" t="s">
        <v>1626</v>
      </c>
      <c r="B1877" s="397"/>
      <c r="C1877" s="397"/>
      <c r="D1877" s="397"/>
      <c r="E1877" s="397"/>
    </row>
    <row r="1878" spans="1:5" s="168" customFormat="1" ht="14.25" customHeight="1" x14ac:dyDescent="0.2">
      <c r="A1878" s="169"/>
      <c r="B1878" s="347" t="s">
        <v>1627</v>
      </c>
      <c r="C1878" s="347"/>
      <c r="D1878" s="347"/>
      <c r="E1878" s="347"/>
    </row>
    <row r="1879" spans="1:5" s="148" customFormat="1" ht="12.75" customHeight="1" x14ac:dyDescent="0.2">
      <c r="A1879" s="74"/>
      <c r="B1879" s="387" t="s">
        <v>1628</v>
      </c>
      <c r="C1879" s="387"/>
      <c r="D1879" s="387"/>
      <c r="E1879" s="387"/>
    </row>
    <row r="1880" spans="1:5" ht="39.75" customHeight="1" x14ac:dyDescent="0.25">
      <c r="A1880" s="159"/>
      <c r="B1880" s="170" t="s">
        <v>1629</v>
      </c>
      <c r="C1880" s="160"/>
      <c r="D1880" s="160"/>
      <c r="E1880" s="160"/>
    </row>
    <row r="1881" spans="1:5" ht="31.5" customHeight="1" x14ac:dyDescent="0.2">
      <c r="A1881" s="159" t="s">
        <v>1630</v>
      </c>
      <c r="B1881" s="159" t="s">
        <v>1631</v>
      </c>
      <c r="C1881" s="160" t="s">
        <v>1547</v>
      </c>
      <c r="D1881" s="162">
        <v>1071.57</v>
      </c>
      <c r="E1881" s="162">
        <v>1285.8800000000001</v>
      </c>
    </row>
    <row r="1882" spans="1:5" ht="18.75" customHeight="1" x14ac:dyDescent="0.2">
      <c r="A1882" s="159" t="s">
        <v>1632</v>
      </c>
      <c r="B1882" s="159" t="s">
        <v>1605</v>
      </c>
      <c r="C1882" s="160" t="s">
        <v>1547</v>
      </c>
      <c r="D1882" s="162">
        <v>308.61</v>
      </c>
      <c r="E1882" s="162">
        <v>370.33</v>
      </c>
    </row>
    <row r="1883" spans="1:5" ht="18.75" customHeight="1" x14ac:dyDescent="0.2">
      <c r="A1883" s="159" t="s">
        <v>1633</v>
      </c>
      <c r="B1883" s="159" t="s">
        <v>1634</v>
      </c>
      <c r="C1883" s="160" t="s">
        <v>1635</v>
      </c>
      <c r="D1883" s="162">
        <v>124.3</v>
      </c>
      <c r="E1883" s="162">
        <v>149.16</v>
      </c>
    </row>
    <row r="1884" spans="1:5" ht="18.75" customHeight="1" x14ac:dyDescent="0.2">
      <c r="A1884" s="159" t="s">
        <v>1636</v>
      </c>
      <c r="B1884" s="159" t="s">
        <v>1637</v>
      </c>
      <c r="C1884" s="160" t="s">
        <v>1638</v>
      </c>
      <c r="D1884" s="162">
        <v>642.94000000000005</v>
      </c>
      <c r="E1884" s="162">
        <v>771.53</v>
      </c>
    </row>
    <row r="1885" spans="1:5" ht="18.75" customHeight="1" x14ac:dyDescent="0.2">
      <c r="A1885" s="159" t="s">
        <v>1639</v>
      </c>
      <c r="B1885" s="159" t="s">
        <v>1640</v>
      </c>
      <c r="C1885" s="160" t="s">
        <v>1641</v>
      </c>
      <c r="D1885" s="162">
        <v>295.75</v>
      </c>
      <c r="E1885" s="162">
        <v>354.9</v>
      </c>
    </row>
    <row r="1886" spans="1:5" ht="18.75" customHeight="1" x14ac:dyDescent="0.2">
      <c r="A1886" s="159" t="s">
        <v>1642</v>
      </c>
      <c r="B1886" s="159" t="s">
        <v>1643</v>
      </c>
      <c r="C1886" s="160" t="s">
        <v>1641</v>
      </c>
      <c r="D1886" s="162">
        <v>125.36</v>
      </c>
      <c r="E1886" s="162">
        <v>150.43</v>
      </c>
    </row>
    <row r="1887" spans="1:5" ht="18.75" customHeight="1" x14ac:dyDescent="0.2">
      <c r="A1887" s="159" t="s">
        <v>1644</v>
      </c>
      <c r="B1887" s="159" t="s">
        <v>1645</v>
      </c>
      <c r="C1887" s="160" t="s">
        <v>60</v>
      </c>
      <c r="D1887" s="162">
        <v>154.31</v>
      </c>
      <c r="E1887" s="162">
        <v>185.17</v>
      </c>
    </row>
    <row r="1888" spans="1:5" ht="18.75" customHeight="1" x14ac:dyDescent="0.2">
      <c r="A1888" s="159" t="s">
        <v>1646</v>
      </c>
      <c r="B1888" s="159" t="s">
        <v>1647</v>
      </c>
      <c r="C1888" s="160" t="s">
        <v>1648</v>
      </c>
      <c r="D1888" s="162">
        <v>64.290000000000006</v>
      </c>
      <c r="E1888" s="162">
        <v>77.150000000000006</v>
      </c>
    </row>
    <row r="1889" spans="1:5" ht="18.75" customHeight="1" x14ac:dyDescent="0.2">
      <c r="A1889" s="159" t="s">
        <v>1649</v>
      </c>
      <c r="B1889" s="159" t="s">
        <v>1650</v>
      </c>
      <c r="C1889" s="160" t="s">
        <v>1651</v>
      </c>
      <c r="D1889" s="162">
        <v>85.73</v>
      </c>
      <c r="E1889" s="162">
        <v>102.88</v>
      </c>
    </row>
    <row r="1890" spans="1:5" ht="18.75" customHeight="1" x14ac:dyDescent="0.2">
      <c r="A1890" s="159" t="s">
        <v>1652</v>
      </c>
      <c r="B1890" s="159" t="s">
        <v>1653</v>
      </c>
      <c r="C1890" s="171" t="s">
        <v>68</v>
      </c>
      <c r="D1890" s="162">
        <v>107.16</v>
      </c>
      <c r="E1890" s="162">
        <v>128.59</v>
      </c>
    </row>
    <row r="1891" spans="1:5" ht="18.75" customHeight="1" x14ac:dyDescent="0.2">
      <c r="A1891" s="159" t="s">
        <v>1654</v>
      </c>
      <c r="B1891" s="159" t="s">
        <v>1655</v>
      </c>
      <c r="C1891" s="171" t="s">
        <v>69</v>
      </c>
      <c r="D1891" s="162">
        <v>64.290000000000006</v>
      </c>
      <c r="E1891" s="162">
        <v>77.150000000000006</v>
      </c>
    </row>
    <row r="1892" spans="1:5" ht="18.75" customHeight="1" x14ac:dyDescent="0.2">
      <c r="A1892" s="159" t="s">
        <v>1656</v>
      </c>
      <c r="B1892" s="159" t="s">
        <v>1657</v>
      </c>
      <c r="C1892" s="171" t="s">
        <v>70</v>
      </c>
      <c r="D1892" s="162">
        <v>85.73</v>
      </c>
      <c r="E1892" s="162">
        <v>102.88</v>
      </c>
    </row>
    <row r="1893" spans="1:5" ht="18.75" customHeight="1" x14ac:dyDescent="0.2">
      <c r="A1893" s="159" t="s">
        <v>1658</v>
      </c>
      <c r="B1893" s="159" t="s">
        <v>1659</v>
      </c>
      <c r="C1893" s="171" t="s">
        <v>1660</v>
      </c>
      <c r="D1893" s="162">
        <v>531.5</v>
      </c>
      <c r="E1893" s="162">
        <v>637.79999999999995</v>
      </c>
    </row>
    <row r="1894" spans="1:5" ht="18.75" customHeight="1" x14ac:dyDescent="0.2">
      <c r="A1894" s="159" t="s">
        <v>1661</v>
      </c>
      <c r="B1894" s="159" t="s">
        <v>1662</v>
      </c>
      <c r="C1894" s="171" t="s">
        <v>1663</v>
      </c>
      <c r="D1894" s="162">
        <v>347.19</v>
      </c>
      <c r="E1894" s="162">
        <v>416.63</v>
      </c>
    </row>
    <row r="1895" spans="1:5" ht="18.75" customHeight="1" x14ac:dyDescent="0.2">
      <c r="A1895" s="159" t="s">
        <v>1664</v>
      </c>
      <c r="B1895" s="159" t="s">
        <v>1665</v>
      </c>
      <c r="C1895" s="171" t="s">
        <v>71</v>
      </c>
      <c r="D1895" s="162">
        <v>295.75</v>
      </c>
      <c r="E1895" s="162">
        <v>354.9</v>
      </c>
    </row>
    <row r="1896" spans="1:5" ht="18.75" customHeight="1" x14ac:dyDescent="0.2">
      <c r="A1896" s="159" t="s">
        <v>1666</v>
      </c>
      <c r="B1896" s="159" t="s">
        <v>1667</v>
      </c>
      <c r="C1896" s="171" t="s">
        <v>1668</v>
      </c>
      <c r="D1896" s="162">
        <v>184.31</v>
      </c>
      <c r="E1896" s="162">
        <v>221.17</v>
      </c>
    </row>
    <row r="1897" spans="1:5" ht="18.75" customHeight="1" x14ac:dyDescent="0.2">
      <c r="A1897" s="159" t="s">
        <v>1669</v>
      </c>
      <c r="B1897" s="159" t="s">
        <v>1670</v>
      </c>
      <c r="C1897" s="171" t="s">
        <v>1663</v>
      </c>
      <c r="D1897" s="162">
        <v>214.31</v>
      </c>
      <c r="E1897" s="162">
        <v>257.17</v>
      </c>
    </row>
    <row r="1898" spans="1:5" ht="18.75" customHeight="1" x14ac:dyDescent="0.2">
      <c r="A1898" s="159" t="s">
        <v>1671</v>
      </c>
      <c r="B1898" s="159" t="s">
        <v>1672</v>
      </c>
      <c r="C1898" s="171" t="s">
        <v>1663</v>
      </c>
      <c r="D1898" s="162">
        <v>128.59</v>
      </c>
      <c r="E1898" s="162">
        <v>154.31</v>
      </c>
    </row>
    <row r="1899" spans="1:5" ht="18.75" customHeight="1" x14ac:dyDescent="0.2">
      <c r="A1899" s="159" t="s">
        <v>1673</v>
      </c>
      <c r="B1899" s="159" t="s">
        <v>1674</v>
      </c>
      <c r="C1899" s="171" t="s">
        <v>1663</v>
      </c>
      <c r="D1899" s="162">
        <v>171.45</v>
      </c>
      <c r="E1899" s="162">
        <v>205.74</v>
      </c>
    </row>
    <row r="1900" spans="1:5" ht="18.75" customHeight="1" x14ac:dyDescent="0.2">
      <c r="A1900" s="159" t="s">
        <v>1675</v>
      </c>
      <c r="B1900" s="159" t="s">
        <v>1676</v>
      </c>
      <c r="C1900" s="171" t="s">
        <v>72</v>
      </c>
      <c r="D1900" s="162">
        <v>257.18</v>
      </c>
      <c r="E1900" s="162">
        <v>308.62</v>
      </c>
    </row>
    <row r="1901" spans="1:5" ht="18.75" customHeight="1" x14ac:dyDescent="0.2">
      <c r="A1901" s="159" t="s">
        <v>1677</v>
      </c>
      <c r="B1901" s="159" t="s">
        <v>1678</v>
      </c>
      <c r="C1901" s="171" t="s">
        <v>72</v>
      </c>
      <c r="D1901" s="162">
        <v>385.77</v>
      </c>
      <c r="E1901" s="162">
        <v>462.92</v>
      </c>
    </row>
    <row r="1902" spans="1:5" ht="18.75" customHeight="1" x14ac:dyDescent="0.2">
      <c r="A1902" s="159" t="s">
        <v>1679</v>
      </c>
      <c r="B1902" s="159" t="s">
        <v>1680</v>
      </c>
      <c r="C1902" s="171" t="s">
        <v>62</v>
      </c>
      <c r="D1902" s="162">
        <v>351.48</v>
      </c>
      <c r="E1902" s="162">
        <v>421.78</v>
      </c>
    </row>
    <row r="1903" spans="1:5" ht="18.75" customHeight="1" x14ac:dyDescent="0.2">
      <c r="A1903" s="159" t="s">
        <v>1681</v>
      </c>
      <c r="B1903" s="159" t="s">
        <v>1682</v>
      </c>
      <c r="C1903" s="171" t="s">
        <v>1663</v>
      </c>
      <c r="D1903" s="162">
        <v>107.16</v>
      </c>
      <c r="E1903" s="162">
        <v>128.59</v>
      </c>
    </row>
    <row r="1904" spans="1:5" ht="18.75" customHeight="1" x14ac:dyDescent="0.2">
      <c r="A1904" s="159" t="s">
        <v>1683</v>
      </c>
      <c r="B1904" s="159" t="s">
        <v>1684</v>
      </c>
      <c r="C1904" s="171" t="s">
        <v>1663</v>
      </c>
      <c r="D1904" s="162">
        <v>72.87</v>
      </c>
      <c r="E1904" s="162">
        <v>87.44</v>
      </c>
    </row>
    <row r="1905" spans="1:5" ht="18.75" customHeight="1" x14ac:dyDescent="0.2">
      <c r="A1905" s="159" t="s">
        <v>1685</v>
      </c>
      <c r="B1905" s="159" t="s">
        <v>1686</v>
      </c>
      <c r="C1905" s="171" t="s">
        <v>1663</v>
      </c>
      <c r="D1905" s="162">
        <v>214.31</v>
      </c>
      <c r="E1905" s="162">
        <v>257.17</v>
      </c>
    </row>
    <row r="1906" spans="1:5" ht="18.75" customHeight="1" x14ac:dyDescent="0.2">
      <c r="A1906" s="159" t="s">
        <v>1687</v>
      </c>
      <c r="B1906" s="159" t="s">
        <v>1688</v>
      </c>
      <c r="C1906" s="171" t="s">
        <v>1663</v>
      </c>
      <c r="D1906" s="162">
        <v>107.16</v>
      </c>
      <c r="E1906" s="162">
        <v>128.59</v>
      </c>
    </row>
    <row r="1907" spans="1:5" ht="18.75" customHeight="1" x14ac:dyDescent="0.2">
      <c r="A1907" s="159" t="s">
        <v>1689</v>
      </c>
      <c r="B1907" s="159" t="s">
        <v>1690</v>
      </c>
      <c r="C1907" s="171" t="s">
        <v>1663</v>
      </c>
      <c r="D1907" s="162">
        <v>107.16</v>
      </c>
      <c r="E1907" s="162">
        <v>128.59</v>
      </c>
    </row>
    <row r="1908" spans="1:5" ht="18.75" customHeight="1" x14ac:dyDescent="0.2">
      <c r="A1908" s="159" t="s">
        <v>1691</v>
      </c>
      <c r="B1908" s="159" t="s">
        <v>1692</v>
      </c>
      <c r="C1908" s="171" t="s">
        <v>1663</v>
      </c>
      <c r="D1908" s="162">
        <v>428.63</v>
      </c>
      <c r="E1908" s="162">
        <v>514.36</v>
      </c>
    </row>
    <row r="1909" spans="1:5" ht="18.75" customHeight="1" x14ac:dyDescent="0.2">
      <c r="A1909" s="159" t="s">
        <v>1693</v>
      </c>
      <c r="B1909" s="159" t="s">
        <v>1694</v>
      </c>
      <c r="C1909" s="171" t="s">
        <v>1663</v>
      </c>
      <c r="D1909" s="162">
        <v>214.31</v>
      </c>
      <c r="E1909" s="162">
        <v>257.17</v>
      </c>
    </row>
    <row r="1910" spans="1:5" ht="18.75" customHeight="1" x14ac:dyDescent="0.2">
      <c r="A1910" s="159" t="s">
        <v>1695</v>
      </c>
      <c r="B1910" s="159" t="s">
        <v>1696</v>
      </c>
      <c r="C1910" s="171" t="s">
        <v>1663</v>
      </c>
      <c r="D1910" s="162">
        <v>214.31</v>
      </c>
      <c r="E1910" s="162">
        <v>257.17</v>
      </c>
    </row>
    <row r="1911" spans="1:5" ht="18.75" customHeight="1" x14ac:dyDescent="0.2">
      <c r="A1911" s="159" t="s">
        <v>1697</v>
      </c>
      <c r="B1911" s="159" t="s">
        <v>1698</v>
      </c>
      <c r="C1911" s="171" t="s">
        <v>1663</v>
      </c>
      <c r="D1911" s="162">
        <v>42.86</v>
      </c>
      <c r="E1911" s="162">
        <v>51.43</v>
      </c>
    </row>
    <row r="1912" spans="1:5" ht="18.75" customHeight="1" x14ac:dyDescent="0.2">
      <c r="A1912" s="159" t="s">
        <v>1699</v>
      </c>
      <c r="B1912" s="159" t="s">
        <v>1700</v>
      </c>
      <c r="C1912" s="171" t="s">
        <v>1663</v>
      </c>
      <c r="D1912" s="162">
        <v>300.04000000000002</v>
      </c>
      <c r="E1912" s="162">
        <v>360.05</v>
      </c>
    </row>
    <row r="1913" spans="1:5" ht="25.5" x14ac:dyDescent="0.2">
      <c r="A1913" s="159" t="s">
        <v>1701</v>
      </c>
      <c r="B1913" s="159" t="s">
        <v>1702</v>
      </c>
      <c r="C1913" s="171" t="s">
        <v>1703</v>
      </c>
      <c r="D1913" s="162">
        <v>214.31</v>
      </c>
      <c r="E1913" s="162">
        <v>257.17</v>
      </c>
    </row>
    <row r="1914" spans="1:5" ht="18" customHeight="1" x14ac:dyDescent="0.2">
      <c r="A1914" s="159" t="s">
        <v>1704</v>
      </c>
      <c r="B1914" s="159" t="s">
        <v>1705</v>
      </c>
      <c r="C1914" s="171" t="s">
        <v>1706</v>
      </c>
      <c r="D1914" s="162">
        <v>214.31</v>
      </c>
      <c r="E1914" s="162">
        <v>257.17</v>
      </c>
    </row>
    <row r="1915" spans="1:5" ht="25.5" x14ac:dyDescent="0.2">
      <c r="A1915" s="159" t="s">
        <v>1707</v>
      </c>
      <c r="B1915" s="159" t="s">
        <v>1708</v>
      </c>
      <c r="C1915" s="171" t="s">
        <v>72</v>
      </c>
      <c r="D1915" s="162">
        <v>107.16</v>
      </c>
      <c r="E1915" s="162">
        <v>128.59</v>
      </c>
    </row>
    <row r="1916" spans="1:5" ht="25.5" x14ac:dyDescent="0.2">
      <c r="A1916" s="159" t="s">
        <v>1709</v>
      </c>
      <c r="B1916" s="159" t="s">
        <v>1710</v>
      </c>
      <c r="C1916" s="171" t="s">
        <v>72</v>
      </c>
      <c r="D1916" s="162">
        <v>214.31</v>
      </c>
      <c r="E1916" s="162">
        <v>257.17</v>
      </c>
    </row>
    <row r="1917" spans="1:5" ht="15" customHeight="1" x14ac:dyDescent="0.2">
      <c r="A1917" s="159" t="s">
        <v>1711</v>
      </c>
      <c r="B1917" s="159" t="s">
        <v>1712</v>
      </c>
      <c r="C1917" s="171" t="s">
        <v>1713</v>
      </c>
      <c r="D1917" s="162">
        <v>128.59</v>
      </c>
      <c r="E1917" s="162">
        <v>154.31</v>
      </c>
    </row>
    <row r="1918" spans="1:5" ht="15.75" customHeight="1" x14ac:dyDescent="0.2">
      <c r="A1918" s="159" t="s">
        <v>1714</v>
      </c>
      <c r="B1918" s="159" t="s">
        <v>1715</v>
      </c>
      <c r="C1918" s="171" t="s">
        <v>72</v>
      </c>
      <c r="D1918" s="162">
        <v>141.44999999999999</v>
      </c>
      <c r="E1918" s="162">
        <v>169.74</v>
      </c>
    </row>
    <row r="1919" spans="1:5" ht="24.75" customHeight="1" x14ac:dyDescent="0.2">
      <c r="A1919" s="159" t="s">
        <v>1716</v>
      </c>
      <c r="B1919" s="159" t="s">
        <v>1717</v>
      </c>
      <c r="C1919" s="171" t="s">
        <v>1718</v>
      </c>
      <c r="D1919" s="162">
        <v>287.18</v>
      </c>
      <c r="E1919" s="162">
        <v>344.62</v>
      </c>
    </row>
    <row r="1920" spans="1:5" ht="20.25" customHeight="1" x14ac:dyDescent="0.2">
      <c r="A1920" s="159" t="s">
        <v>1719</v>
      </c>
      <c r="B1920" s="159" t="s">
        <v>1720</v>
      </c>
      <c r="C1920" s="171" t="s">
        <v>1721</v>
      </c>
      <c r="D1920" s="162">
        <v>72.87</v>
      </c>
      <c r="E1920" s="162">
        <v>87.44</v>
      </c>
    </row>
    <row r="1921" spans="1:5" ht="20.25" customHeight="1" x14ac:dyDescent="0.2">
      <c r="A1921" s="159" t="s">
        <v>1722</v>
      </c>
      <c r="B1921" s="159" t="s">
        <v>1723</v>
      </c>
      <c r="C1921" s="171" t="s">
        <v>72</v>
      </c>
      <c r="D1921" s="162">
        <v>214.31</v>
      </c>
      <c r="E1921" s="162">
        <v>257.17</v>
      </c>
    </row>
    <row r="1922" spans="1:5" ht="20.25" customHeight="1" x14ac:dyDescent="0.2">
      <c r="A1922" s="159" t="s">
        <v>1724</v>
      </c>
      <c r="B1922" s="159" t="s">
        <v>1725</v>
      </c>
      <c r="C1922" s="171" t="s">
        <v>60</v>
      </c>
      <c r="D1922" s="162">
        <v>287.18</v>
      </c>
      <c r="E1922" s="162">
        <v>344.62</v>
      </c>
    </row>
    <row r="1923" spans="1:5" ht="20.25" customHeight="1" x14ac:dyDescent="0.2">
      <c r="A1923" s="159" t="s">
        <v>1726</v>
      </c>
      <c r="B1923" s="159" t="s">
        <v>1727</v>
      </c>
      <c r="C1923" s="171" t="s">
        <v>70</v>
      </c>
      <c r="D1923" s="162">
        <v>128.59</v>
      </c>
      <c r="E1923" s="162">
        <v>154.31</v>
      </c>
    </row>
    <row r="1924" spans="1:5" ht="25.5" x14ac:dyDescent="0.2">
      <c r="A1924" s="159" t="s">
        <v>1728</v>
      </c>
      <c r="B1924" s="159" t="s">
        <v>1729</v>
      </c>
      <c r="C1924" s="171" t="s">
        <v>62</v>
      </c>
      <c r="D1924" s="162">
        <v>214.31</v>
      </c>
      <c r="E1924" s="162">
        <v>257.17</v>
      </c>
    </row>
    <row r="1925" spans="1:5" ht="19.5" customHeight="1" x14ac:dyDescent="0.2">
      <c r="A1925" s="159" t="s">
        <v>1730</v>
      </c>
      <c r="B1925" s="159" t="s">
        <v>1731</v>
      </c>
      <c r="C1925" s="171" t="s">
        <v>1547</v>
      </c>
      <c r="D1925" s="162">
        <v>141.44999999999999</v>
      </c>
      <c r="E1925" s="162">
        <v>169.74</v>
      </c>
    </row>
    <row r="1926" spans="1:5" ht="25.5" x14ac:dyDescent="0.2">
      <c r="A1926" s="159" t="s">
        <v>1732</v>
      </c>
      <c r="B1926" s="159" t="s">
        <v>1733</v>
      </c>
      <c r="C1926" s="171" t="s">
        <v>70</v>
      </c>
      <c r="D1926" s="162">
        <v>287.18</v>
      </c>
      <c r="E1926" s="162">
        <v>344.62</v>
      </c>
    </row>
    <row r="1927" spans="1:5" ht="20.25" customHeight="1" x14ac:dyDescent="0.2">
      <c r="A1927" s="159" t="s">
        <v>1734</v>
      </c>
      <c r="B1927" s="159" t="s">
        <v>1735</v>
      </c>
      <c r="C1927" s="171" t="s">
        <v>70</v>
      </c>
      <c r="D1927" s="162">
        <v>107.16</v>
      </c>
      <c r="E1927" s="162">
        <v>128.59</v>
      </c>
    </row>
    <row r="1928" spans="1:5" ht="20.25" customHeight="1" x14ac:dyDescent="0.2">
      <c r="A1928" s="159" t="s">
        <v>1736</v>
      </c>
      <c r="B1928" s="159" t="s">
        <v>1737</v>
      </c>
      <c r="C1928" s="171" t="s">
        <v>73</v>
      </c>
      <c r="D1928" s="162">
        <v>214.31</v>
      </c>
      <c r="E1928" s="162">
        <v>257.17</v>
      </c>
    </row>
    <row r="1929" spans="1:5" ht="20.25" customHeight="1" x14ac:dyDescent="0.2">
      <c r="A1929" s="159" t="s">
        <v>1738</v>
      </c>
      <c r="B1929" s="159" t="s">
        <v>1739</v>
      </c>
      <c r="C1929" s="171" t="s">
        <v>1706</v>
      </c>
      <c r="D1929" s="162">
        <v>257.18</v>
      </c>
      <c r="E1929" s="162">
        <v>308.62</v>
      </c>
    </row>
    <row r="1930" spans="1:5" ht="25.5" x14ac:dyDescent="0.2">
      <c r="A1930" s="159" t="s">
        <v>1740</v>
      </c>
      <c r="B1930" s="159" t="s">
        <v>1741</v>
      </c>
      <c r="C1930" s="171" t="s">
        <v>69</v>
      </c>
      <c r="D1930" s="162">
        <v>128.59</v>
      </c>
      <c r="E1930" s="162">
        <v>154.31</v>
      </c>
    </row>
    <row r="1931" spans="1:5" ht="25.5" x14ac:dyDescent="0.2">
      <c r="A1931" s="159" t="s">
        <v>1742</v>
      </c>
      <c r="B1931" s="159" t="s">
        <v>1743</v>
      </c>
      <c r="C1931" s="171" t="s">
        <v>74</v>
      </c>
      <c r="D1931" s="162">
        <v>270.04000000000002</v>
      </c>
      <c r="E1931" s="162">
        <v>324.05</v>
      </c>
    </row>
    <row r="1932" spans="1:5" ht="15" x14ac:dyDescent="0.25">
      <c r="A1932" s="159"/>
      <c r="B1932" s="170" t="s">
        <v>1744</v>
      </c>
      <c r="C1932" s="160"/>
      <c r="D1932" s="162"/>
      <c r="E1932" s="161"/>
    </row>
    <row r="1933" spans="1:5" ht="38.25" x14ac:dyDescent="0.2">
      <c r="A1933" s="159" t="s">
        <v>1745</v>
      </c>
      <c r="B1933" s="159" t="s">
        <v>1746</v>
      </c>
      <c r="C1933" s="160" t="s">
        <v>1550</v>
      </c>
      <c r="D1933" s="162">
        <v>1375.3</v>
      </c>
      <c r="E1933" s="162">
        <v>1650.36</v>
      </c>
    </row>
    <row r="1934" spans="1:5" ht="25.5" x14ac:dyDescent="0.2">
      <c r="A1934" s="159" t="s">
        <v>1747</v>
      </c>
      <c r="B1934" s="159" t="s">
        <v>1607</v>
      </c>
      <c r="C1934" s="160" t="s">
        <v>1550</v>
      </c>
      <c r="D1934" s="162">
        <v>550.12</v>
      </c>
      <c r="E1934" s="162">
        <v>660.14</v>
      </c>
    </row>
    <row r="1935" spans="1:5" ht="15.75" customHeight="1" x14ac:dyDescent="0.2">
      <c r="A1935" s="159" t="s">
        <v>1748</v>
      </c>
      <c r="B1935" s="159" t="s">
        <v>1749</v>
      </c>
      <c r="C1935" s="171" t="s">
        <v>60</v>
      </c>
      <c r="D1935" s="162">
        <v>229.22</v>
      </c>
      <c r="E1935" s="162">
        <v>275.06</v>
      </c>
    </row>
    <row r="1936" spans="1:5" ht="15.75" customHeight="1" x14ac:dyDescent="0.2">
      <c r="A1936" s="159" t="s">
        <v>1750</v>
      </c>
      <c r="B1936" s="159" t="s">
        <v>1751</v>
      </c>
      <c r="C1936" s="171" t="s">
        <v>1752</v>
      </c>
      <c r="D1936" s="162">
        <v>916.87</v>
      </c>
      <c r="E1936" s="162">
        <v>1100.24</v>
      </c>
    </row>
    <row r="1937" spans="1:5" ht="15.75" customHeight="1" x14ac:dyDescent="0.2">
      <c r="A1937" s="159" t="s">
        <v>1753</v>
      </c>
      <c r="B1937" s="159" t="s">
        <v>1754</v>
      </c>
      <c r="C1937" s="171" t="s">
        <v>1752</v>
      </c>
      <c r="D1937" s="162">
        <v>343.83</v>
      </c>
      <c r="E1937" s="162">
        <v>412.6</v>
      </c>
    </row>
    <row r="1938" spans="1:5" ht="15.75" customHeight="1" x14ac:dyDescent="0.2">
      <c r="A1938" s="159" t="s">
        <v>1755</v>
      </c>
      <c r="B1938" s="159" t="s">
        <v>1756</v>
      </c>
      <c r="C1938" s="171" t="s">
        <v>1752</v>
      </c>
      <c r="D1938" s="162">
        <v>573.04</v>
      </c>
      <c r="E1938" s="162">
        <v>687.65</v>
      </c>
    </row>
    <row r="1939" spans="1:5" ht="19.5" customHeight="1" x14ac:dyDescent="0.2">
      <c r="A1939" s="159" t="s">
        <v>1757</v>
      </c>
      <c r="B1939" s="159" t="s">
        <v>1758</v>
      </c>
      <c r="C1939" s="171" t="s">
        <v>1752</v>
      </c>
      <c r="D1939" s="162">
        <v>508.86</v>
      </c>
      <c r="E1939" s="162">
        <v>610.63</v>
      </c>
    </row>
    <row r="1940" spans="1:5" ht="19.5" customHeight="1" x14ac:dyDescent="0.2">
      <c r="A1940" s="159" t="s">
        <v>1759</v>
      </c>
      <c r="B1940" s="159" t="s">
        <v>1760</v>
      </c>
      <c r="C1940" s="171" t="s">
        <v>1752</v>
      </c>
      <c r="D1940" s="162">
        <v>183.37</v>
      </c>
      <c r="E1940" s="162">
        <v>220.04</v>
      </c>
    </row>
    <row r="1941" spans="1:5" ht="19.5" customHeight="1" x14ac:dyDescent="0.2">
      <c r="A1941" s="159" t="s">
        <v>1761</v>
      </c>
      <c r="B1941" s="159" t="s">
        <v>1762</v>
      </c>
      <c r="C1941" s="171" t="s">
        <v>1752</v>
      </c>
      <c r="D1941" s="162">
        <v>325.49</v>
      </c>
      <c r="E1941" s="162">
        <v>390.59</v>
      </c>
    </row>
    <row r="1942" spans="1:5" ht="19.5" customHeight="1" x14ac:dyDescent="0.2">
      <c r="A1942" s="159" t="s">
        <v>1763</v>
      </c>
      <c r="B1942" s="159" t="s">
        <v>1764</v>
      </c>
      <c r="C1942" s="171" t="s">
        <v>1663</v>
      </c>
      <c r="D1942" s="162">
        <v>146.69999999999999</v>
      </c>
      <c r="E1942" s="162">
        <v>176.04</v>
      </c>
    </row>
    <row r="1943" spans="1:5" ht="19.5" customHeight="1" x14ac:dyDescent="0.2">
      <c r="A1943" s="159" t="s">
        <v>1765</v>
      </c>
      <c r="B1943" s="159" t="s">
        <v>1766</v>
      </c>
      <c r="C1943" s="171" t="s">
        <v>1663</v>
      </c>
      <c r="D1943" s="162">
        <v>73.349999999999994</v>
      </c>
      <c r="E1943" s="162">
        <v>88.02</v>
      </c>
    </row>
    <row r="1944" spans="1:5" ht="19.5" customHeight="1" x14ac:dyDescent="0.2">
      <c r="A1944" s="159" t="s">
        <v>1767</v>
      </c>
      <c r="B1944" s="159" t="s">
        <v>1768</v>
      </c>
      <c r="C1944" s="171" t="s">
        <v>1663</v>
      </c>
      <c r="D1944" s="162">
        <v>73.349999999999994</v>
      </c>
      <c r="E1944" s="162">
        <v>88.02</v>
      </c>
    </row>
    <row r="1945" spans="1:5" ht="19.5" customHeight="1" x14ac:dyDescent="0.2">
      <c r="A1945" s="159" t="s">
        <v>1769</v>
      </c>
      <c r="B1945" s="159" t="s">
        <v>1770</v>
      </c>
      <c r="C1945" s="171" t="s">
        <v>1663</v>
      </c>
      <c r="D1945" s="162">
        <v>275.06</v>
      </c>
      <c r="E1945" s="162">
        <v>330.07</v>
      </c>
    </row>
    <row r="1946" spans="1:5" ht="19.5" customHeight="1" x14ac:dyDescent="0.2">
      <c r="A1946" s="159" t="s">
        <v>1771</v>
      </c>
      <c r="B1946" s="159" t="s">
        <v>1772</v>
      </c>
      <c r="C1946" s="171" t="s">
        <v>1663</v>
      </c>
      <c r="D1946" s="162">
        <v>137.53</v>
      </c>
      <c r="E1946" s="162">
        <v>165.04</v>
      </c>
    </row>
    <row r="1947" spans="1:5" ht="19.5" customHeight="1" x14ac:dyDescent="0.2">
      <c r="A1947" s="159" t="s">
        <v>1773</v>
      </c>
      <c r="B1947" s="159" t="s">
        <v>1774</v>
      </c>
      <c r="C1947" s="171" t="s">
        <v>1663</v>
      </c>
      <c r="D1947" s="162">
        <v>137.53</v>
      </c>
      <c r="E1947" s="162">
        <v>165.04</v>
      </c>
    </row>
    <row r="1948" spans="1:5" ht="19.5" customHeight="1" x14ac:dyDescent="0.2">
      <c r="A1948" s="159" t="s">
        <v>1775</v>
      </c>
      <c r="B1948" s="159" t="s">
        <v>1776</v>
      </c>
      <c r="C1948" s="171" t="s">
        <v>1663</v>
      </c>
      <c r="D1948" s="162">
        <v>141.44999999999999</v>
      </c>
      <c r="E1948" s="162">
        <v>169.74</v>
      </c>
    </row>
    <row r="1949" spans="1:5" ht="19.5" customHeight="1" x14ac:dyDescent="0.2">
      <c r="A1949" s="159" t="s">
        <v>1777</v>
      </c>
      <c r="B1949" s="159" t="s">
        <v>1778</v>
      </c>
      <c r="C1949" s="171" t="s">
        <v>1663</v>
      </c>
      <c r="D1949" s="162">
        <v>458.43</v>
      </c>
      <c r="E1949" s="162">
        <v>550.12</v>
      </c>
    </row>
    <row r="1950" spans="1:5" ht="19.5" customHeight="1" x14ac:dyDescent="0.2">
      <c r="A1950" s="159" t="s">
        <v>1779</v>
      </c>
      <c r="B1950" s="159" t="s">
        <v>1780</v>
      </c>
      <c r="C1950" s="171" t="s">
        <v>1663</v>
      </c>
      <c r="D1950" s="162">
        <v>458.43</v>
      </c>
      <c r="E1950" s="162">
        <v>550.12</v>
      </c>
    </row>
    <row r="1951" spans="1:5" ht="19.5" customHeight="1" x14ac:dyDescent="0.2">
      <c r="A1951" s="159" t="s">
        <v>1781</v>
      </c>
      <c r="B1951" s="159" t="s">
        <v>1782</v>
      </c>
      <c r="C1951" s="171" t="s">
        <v>75</v>
      </c>
      <c r="D1951" s="162">
        <v>458.43</v>
      </c>
      <c r="E1951" s="162">
        <v>550.12</v>
      </c>
    </row>
    <row r="1952" spans="1:5" ht="19.5" customHeight="1" x14ac:dyDescent="0.2">
      <c r="A1952" s="159" t="s">
        <v>1783</v>
      </c>
      <c r="B1952" s="159" t="s">
        <v>1784</v>
      </c>
      <c r="C1952" s="171" t="s">
        <v>76</v>
      </c>
      <c r="D1952" s="162">
        <v>320.89999999999998</v>
      </c>
      <c r="E1952" s="162">
        <v>385.08</v>
      </c>
    </row>
    <row r="1953" spans="1:5" ht="19.5" customHeight="1" x14ac:dyDescent="0.2">
      <c r="A1953" s="159" t="s">
        <v>1785</v>
      </c>
      <c r="B1953" s="159" t="s">
        <v>1786</v>
      </c>
      <c r="C1953" s="171" t="s">
        <v>76</v>
      </c>
      <c r="D1953" s="162">
        <v>495.11</v>
      </c>
      <c r="E1953" s="162">
        <v>594.13</v>
      </c>
    </row>
    <row r="1954" spans="1:5" ht="19.5" customHeight="1" x14ac:dyDescent="0.2">
      <c r="A1954" s="159" t="s">
        <v>1787</v>
      </c>
      <c r="B1954" s="159" t="s">
        <v>1788</v>
      </c>
      <c r="C1954" s="171" t="s">
        <v>71</v>
      </c>
      <c r="D1954" s="162">
        <v>275.06</v>
      </c>
      <c r="E1954" s="162">
        <v>330.07</v>
      </c>
    </row>
    <row r="1955" spans="1:5" ht="19.5" customHeight="1" x14ac:dyDescent="0.2">
      <c r="A1955" s="159" t="s">
        <v>1789</v>
      </c>
      <c r="B1955" s="159" t="s">
        <v>1790</v>
      </c>
      <c r="C1955" s="171" t="s">
        <v>73</v>
      </c>
      <c r="D1955" s="162">
        <v>343.83</v>
      </c>
      <c r="E1955" s="162">
        <v>412.6</v>
      </c>
    </row>
    <row r="1956" spans="1:5" ht="19.5" customHeight="1" x14ac:dyDescent="0.2">
      <c r="A1956" s="159" t="s">
        <v>1791</v>
      </c>
      <c r="B1956" s="159" t="s">
        <v>1792</v>
      </c>
      <c r="C1956" s="171" t="s">
        <v>1793</v>
      </c>
      <c r="D1956" s="162">
        <v>110.02</v>
      </c>
      <c r="E1956" s="162">
        <v>132.02000000000001</v>
      </c>
    </row>
    <row r="1957" spans="1:5" ht="19.5" customHeight="1" x14ac:dyDescent="0.2">
      <c r="A1957" s="159" t="s">
        <v>1794</v>
      </c>
      <c r="B1957" s="159" t="s">
        <v>1795</v>
      </c>
      <c r="C1957" s="171" t="s">
        <v>1663</v>
      </c>
      <c r="D1957" s="162">
        <v>91.69</v>
      </c>
      <c r="E1957" s="162">
        <v>110.03</v>
      </c>
    </row>
    <row r="1958" spans="1:5" ht="19.5" customHeight="1" x14ac:dyDescent="0.2">
      <c r="A1958" s="159" t="s">
        <v>1796</v>
      </c>
      <c r="B1958" s="159" t="s">
        <v>1797</v>
      </c>
      <c r="C1958" s="171" t="s">
        <v>1798</v>
      </c>
      <c r="D1958" s="162">
        <v>297.98</v>
      </c>
      <c r="E1958" s="162">
        <v>357.58</v>
      </c>
    </row>
    <row r="1959" spans="1:5" ht="19.5" customHeight="1" x14ac:dyDescent="0.2">
      <c r="A1959" s="159" t="s">
        <v>1799</v>
      </c>
      <c r="B1959" s="159" t="s">
        <v>1800</v>
      </c>
      <c r="C1959" s="171" t="s">
        <v>77</v>
      </c>
      <c r="D1959" s="162">
        <v>320.89999999999998</v>
      </c>
      <c r="E1959" s="162">
        <v>385.08</v>
      </c>
    </row>
    <row r="1960" spans="1:5" ht="19.5" customHeight="1" x14ac:dyDescent="0.2">
      <c r="A1960" s="159" t="s">
        <v>1801</v>
      </c>
      <c r="B1960" s="159" t="s">
        <v>1802</v>
      </c>
      <c r="C1960" s="171" t="s">
        <v>77</v>
      </c>
      <c r="D1960" s="162">
        <v>160.44999999999999</v>
      </c>
      <c r="E1960" s="162">
        <v>192.54</v>
      </c>
    </row>
    <row r="1961" spans="1:5" ht="19.5" customHeight="1" x14ac:dyDescent="0.2">
      <c r="A1961" s="159" t="s">
        <v>1803</v>
      </c>
      <c r="B1961" s="159" t="s">
        <v>1804</v>
      </c>
      <c r="C1961" s="171" t="s">
        <v>77</v>
      </c>
      <c r="D1961" s="162">
        <v>160.44999999999999</v>
      </c>
      <c r="E1961" s="162">
        <v>192.54</v>
      </c>
    </row>
    <row r="1962" spans="1:5" ht="19.5" customHeight="1" x14ac:dyDescent="0.2">
      <c r="A1962" s="159" t="s">
        <v>1805</v>
      </c>
      <c r="B1962" s="159" t="s">
        <v>1806</v>
      </c>
      <c r="C1962" s="171" t="s">
        <v>1663</v>
      </c>
      <c r="D1962" s="162">
        <v>916.87</v>
      </c>
      <c r="E1962" s="162">
        <v>1100.24</v>
      </c>
    </row>
    <row r="1963" spans="1:5" ht="19.5" customHeight="1" x14ac:dyDescent="0.2">
      <c r="A1963" s="159" t="s">
        <v>1807</v>
      </c>
      <c r="B1963" s="159" t="s">
        <v>1808</v>
      </c>
      <c r="C1963" s="171" t="s">
        <v>1663</v>
      </c>
      <c r="D1963" s="162">
        <v>458.43</v>
      </c>
      <c r="E1963" s="162">
        <v>550.12</v>
      </c>
    </row>
    <row r="1964" spans="1:5" ht="19.5" customHeight="1" x14ac:dyDescent="0.2">
      <c r="A1964" s="159" t="s">
        <v>1809</v>
      </c>
      <c r="B1964" s="159" t="s">
        <v>1810</v>
      </c>
      <c r="C1964" s="171" t="s">
        <v>1663</v>
      </c>
      <c r="D1964" s="162">
        <v>458.43</v>
      </c>
      <c r="E1964" s="162">
        <v>550.12</v>
      </c>
    </row>
    <row r="1965" spans="1:5" ht="19.5" customHeight="1" x14ac:dyDescent="0.2">
      <c r="A1965" s="159" t="s">
        <v>1811</v>
      </c>
      <c r="B1965" s="159" t="s">
        <v>1812</v>
      </c>
      <c r="C1965" s="171" t="s">
        <v>1663</v>
      </c>
      <c r="D1965" s="162">
        <v>114.61</v>
      </c>
      <c r="E1965" s="162">
        <v>137.53</v>
      </c>
    </row>
    <row r="1966" spans="1:5" ht="19.5" customHeight="1" x14ac:dyDescent="0.2">
      <c r="A1966" s="159" t="s">
        <v>1813</v>
      </c>
      <c r="B1966" s="159" t="s">
        <v>1814</v>
      </c>
      <c r="C1966" s="171" t="s">
        <v>1663</v>
      </c>
      <c r="D1966" s="162">
        <v>59.6</v>
      </c>
      <c r="E1966" s="162">
        <v>71.52</v>
      </c>
    </row>
    <row r="1967" spans="1:5" ht="19.5" customHeight="1" x14ac:dyDescent="0.2">
      <c r="A1967" s="159" t="s">
        <v>1815</v>
      </c>
      <c r="B1967" s="159" t="s">
        <v>1816</v>
      </c>
      <c r="C1967" s="171" t="s">
        <v>1663</v>
      </c>
      <c r="D1967" s="162">
        <v>59.6</v>
      </c>
      <c r="E1967" s="162">
        <v>71.52</v>
      </c>
    </row>
    <row r="1968" spans="1:5" ht="19.5" customHeight="1" x14ac:dyDescent="0.2">
      <c r="A1968" s="159" t="s">
        <v>1817</v>
      </c>
      <c r="B1968" s="159" t="s">
        <v>1818</v>
      </c>
      <c r="C1968" s="171" t="s">
        <v>1819</v>
      </c>
      <c r="D1968" s="162">
        <v>550.12</v>
      </c>
      <c r="E1968" s="162">
        <v>660.14</v>
      </c>
    </row>
    <row r="1969" spans="1:5" ht="19.5" customHeight="1" x14ac:dyDescent="0.2">
      <c r="A1969" s="159" t="s">
        <v>1820</v>
      </c>
      <c r="B1969" s="159" t="s">
        <v>1821</v>
      </c>
      <c r="C1969" s="171" t="s">
        <v>1819</v>
      </c>
      <c r="D1969" s="162">
        <v>229.22</v>
      </c>
      <c r="E1969" s="162">
        <v>275.06</v>
      </c>
    </row>
    <row r="1970" spans="1:5" ht="19.5" customHeight="1" x14ac:dyDescent="0.2">
      <c r="A1970" s="159" t="s">
        <v>1822</v>
      </c>
      <c r="B1970" s="159" t="s">
        <v>1823</v>
      </c>
      <c r="C1970" s="171" t="s">
        <v>1819</v>
      </c>
      <c r="D1970" s="162">
        <v>320.89999999999998</v>
      </c>
      <c r="E1970" s="162">
        <v>385.08</v>
      </c>
    </row>
    <row r="1971" spans="1:5" ht="19.5" customHeight="1" x14ac:dyDescent="0.2">
      <c r="A1971" s="159" t="s">
        <v>1824</v>
      </c>
      <c r="B1971" s="159" t="s">
        <v>1825</v>
      </c>
      <c r="C1971" s="171" t="s">
        <v>1819</v>
      </c>
      <c r="D1971" s="162">
        <v>458.43</v>
      </c>
      <c r="E1971" s="162">
        <v>550.12</v>
      </c>
    </row>
    <row r="1972" spans="1:5" ht="19.5" customHeight="1" x14ac:dyDescent="0.2">
      <c r="A1972" s="159" t="s">
        <v>1826</v>
      </c>
      <c r="B1972" s="159" t="s">
        <v>1827</v>
      </c>
      <c r="C1972" s="171" t="s">
        <v>1819</v>
      </c>
      <c r="D1972" s="162">
        <v>183.37</v>
      </c>
      <c r="E1972" s="162">
        <v>220.04</v>
      </c>
    </row>
    <row r="1973" spans="1:5" ht="19.5" customHeight="1" x14ac:dyDescent="0.2">
      <c r="A1973" s="159" t="s">
        <v>1828</v>
      </c>
      <c r="B1973" s="159" t="s">
        <v>1829</v>
      </c>
      <c r="C1973" s="171" t="s">
        <v>1819</v>
      </c>
      <c r="D1973" s="162">
        <v>275.06</v>
      </c>
      <c r="E1973" s="162">
        <v>330.07</v>
      </c>
    </row>
    <row r="1974" spans="1:5" ht="19.5" customHeight="1" x14ac:dyDescent="0.2">
      <c r="A1974" s="159" t="s">
        <v>1830</v>
      </c>
      <c r="B1974" s="159" t="s">
        <v>1831</v>
      </c>
      <c r="C1974" s="171" t="s">
        <v>1713</v>
      </c>
      <c r="D1974" s="162">
        <v>247.55</v>
      </c>
      <c r="E1974" s="162">
        <v>297.06</v>
      </c>
    </row>
    <row r="1975" spans="1:5" ht="19.5" customHeight="1" x14ac:dyDescent="0.2">
      <c r="A1975" s="159" t="s">
        <v>1832</v>
      </c>
      <c r="B1975" s="159" t="s">
        <v>1833</v>
      </c>
      <c r="C1975" s="171" t="s">
        <v>68</v>
      </c>
      <c r="D1975" s="162">
        <v>229.22</v>
      </c>
      <c r="E1975" s="162">
        <v>275.06</v>
      </c>
    </row>
    <row r="1976" spans="1:5" ht="19.5" customHeight="1" x14ac:dyDescent="0.2">
      <c r="A1976" s="159" t="s">
        <v>1834</v>
      </c>
      <c r="B1976" s="159" t="s">
        <v>1835</v>
      </c>
      <c r="C1976" s="171" t="s">
        <v>68</v>
      </c>
      <c r="D1976" s="162">
        <v>307.14999999999998</v>
      </c>
      <c r="E1976" s="162">
        <v>368.58</v>
      </c>
    </row>
    <row r="1977" spans="1:5" ht="19.5" customHeight="1" x14ac:dyDescent="0.2">
      <c r="A1977" s="159" t="s">
        <v>1836</v>
      </c>
      <c r="B1977" s="159" t="s">
        <v>1837</v>
      </c>
      <c r="C1977" s="171" t="s">
        <v>68</v>
      </c>
      <c r="D1977" s="162">
        <v>229.22</v>
      </c>
      <c r="E1977" s="162">
        <v>275.06</v>
      </c>
    </row>
    <row r="1978" spans="1:5" ht="19.5" customHeight="1" x14ac:dyDescent="0.2">
      <c r="A1978" s="159" t="s">
        <v>1838</v>
      </c>
      <c r="B1978" s="159" t="s">
        <v>1839</v>
      </c>
      <c r="C1978" s="171" t="s">
        <v>68</v>
      </c>
      <c r="D1978" s="162">
        <v>110.02</v>
      </c>
      <c r="E1978" s="162">
        <v>132.02000000000001</v>
      </c>
    </row>
    <row r="1979" spans="1:5" ht="19.5" customHeight="1" x14ac:dyDescent="0.2">
      <c r="A1979" s="159" t="s">
        <v>1840</v>
      </c>
      <c r="B1979" s="159" t="s">
        <v>1841</v>
      </c>
      <c r="C1979" s="171" t="s">
        <v>78</v>
      </c>
      <c r="D1979" s="162">
        <v>233.8</v>
      </c>
      <c r="E1979" s="162">
        <v>280.56</v>
      </c>
    </row>
    <row r="1980" spans="1:5" ht="19.5" customHeight="1" x14ac:dyDescent="0.2">
      <c r="A1980" s="159" t="s">
        <v>1842</v>
      </c>
      <c r="B1980" s="159" t="s">
        <v>1843</v>
      </c>
      <c r="C1980" s="171" t="s">
        <v>1844</v>
      </c>
      <c r="D1980" s="162">
        <v>151.28</v>
      </c>
      <c r="E1980" s="162">
        <v>181.54</v>
      </c>
    </row>
    <row r="1981" spans="1:5" ht="19.5" customHeight="1" x14ac:dyDescent="0.2">
      <c r="A1981" s="159" t="s">
        <v>1845</v>
      </c>
      <c r="B1981" s="159" t="s">
        <v>1846</v>
      </c>
      <c r="C1981" s="171" t="s">
        <v>1847</v>
      </c>
      <c r="D1981" s="162">
        <v>229.22</v>
      </c>
      <c r="E1981" s="162">
        <v>275.06</v>
      </c>
    </row>
    <row r="1982" spans="1:5" ht="19.5" customHeight="1" x14ac:dyDescent="0.2">
      <c r="A1982" s="159" t="s">
        <v>1848</v>
      </c>
      <c r="B1982" s="159" t="s">
        <v>1849</v>
      </c>
      <c r="C1982" s="171" t="s">
        <v>1847</v>
      </c>
      <c r="D1982" s="162">
        <v>151.28</v>
      </c>
      <c r="E1982" s="162">
        <v>181.54</v>
      </c>
    </row>
    <row r="1983" spans="1:5" ht="19.5" customHeight="1" x14ac:dyDescent="0.2">
      <c r="A1983" s="159" t="s">
        <v>1850</v>
      </c>
      <c r="B1983" s="159" t="s">
        <v>1851</v>
      </c>
      <c r="C1983" s="171" t="s">
        <v>1847</v>
      </c>
      <c r="D1983" s="162">
        <v>458.43</v>
      </c>
      <c r="E1983" s="162">
        <v>550.12</v>
      </c>
    </row>
    <row r="1984" spans="1:5" ht="19.5" customHeight="1" x14ac:dyDescent="0.2">
      <c r="A1984" s="159" t="s">
        <v>1852</v>
      </c>
      <c r="B1984" s="159" t="s">
        <v>1853</v>
      </c>
      <c r="C1984" s="171" t="s">
        <v>1854</v>
      </c>
      <c r="D1984" s="162">
        <v>114.61</v>
      </c>
      <c r="E1984" s="162">
        <v>137.53</v>
      </c>
    </row>
    <row r="1985" spans="1:5" ht="19.5" customHeight="1" x14ac:dyDescent="0.2">
      <c r="A1985" s="159" t="s">
        <v>1855</v>
      </c>
      <c r="B1985" s="159" t="s">
        <v>1856</v>
      </c>
      <c r="C1985" s="171" t="s">
        <v>1857</v>
      </c>
      <c r="D1985" s="162">
        <v>45.84</v>
      </c>
      <c r="E1985" s="162">
        <v>55.01</v>
      </c>
    </row>
    <row r="1986" spans="1:5" ht="19.5" customHeight="1" x14ac:dyDescent="0.2">
      <c r="A1986" s="159" t="s">
        <v>1858</v>
      </c>
      <c r="B1986" s="159" t="s">
        <v>1859</v>
      </c>
      <c r="C1986" s="171" t="s">
        <v>75</v>
      </c>
      <c r="D1986" s="162">
        <v>288.81</v>
      </c>
      <c r="E1986" s="162">
        <v>346.57</v>
      </c>
    </row>
    <row r="1987" spans="1:5" ht="19.5" customHeight="1" x14ac:dyDescent="0.2">
      <c r="A1987" s="159" t="s">
        <v>1860</v>
      </c>
      <c r="B1987" s="159" t="s">
        <v>1861</v>
      </c>
      <c r="C1987" s="171" t="s">
        <v>75</v>
      </c>
      <c r="D1987" s="162">
        <v>458.43</v>
      </c>
      <c r="E1987" s="162">
        <v>550.12</v>
      </c>
    </row>
    <row r="1988" spans="1:5" ht="19.5" customHeight="1" x14ac:dyDescent="0.2">
      <c r="A1988" s="159" t="s">
        <v>1862</v>
      </c>
      <c r="B1988" s="159" t="s">
        <v>1863</v>
      </c>
      <c r="C1988" s="171" t="s">
        <v>75</v>
      </c>
      <c r="D1988" s="162">
        <v>238.39</v>
      </c>
      <c r="E1988" s="162">
        <v>286.07</v>
      </c>
    </row>
    <row r="1989" spans="1:5" ht="19.5" customHeight="1" x14ac:dyDescent="0.2">
      <c r="A1989" s="159" t="s">
        <v>1864</v>
      </c>
      <c r="B1989" s="159" t="s">
        <v>1865</v>
      </c>
      <c r="C1989" s="171" t="s">
        <v>75</v>
      </c>
      <c r="D1989" s="162">
        <v>146.69999999999999</v>
      </c>
      <c r="E1989" s="162">
        <v>176.04</v>
      </c>
    </row>
    <row r="1990" spans="1:5" ht="19.5" customHeight="1" x14ac:dyDescent="0.2">
      <c r="A1990" s="159" t="s">
        <v>1866</v>
      </c>
      <c r="B1990" s="159" t="s">
        <v>1867</v>
      </c>
      <c r="C1990" s="171" t="s">
        <v>72</v>
      </c>
      <c r="D1990" s="162">
        <v>183.37</v>
      </c>
      <c r="E1990" s="162">
        <v>220.04</v>
      </c>
    </row>
    <row r="1991" spans="1:5" ht="19.5" customHeight="1" x14ac:dyDescent="0.2">
      <c r="A1991" s="159" t="s">
        <v>1868</v>
      </c>
      <c r="B1991" s="159" t="s">
        <v>1869</v>
      </c>
      <c r="C1991" s="171" t="s">
        <v>72</v>
      </c>
      <c r="D1991" s="162">
        <v>252.14</v>
      </c>
      <c r="E1991" s="162">
        <v>302.57</v>
      </c>
    </row>
    <row r="1992" spans="1:5" ht="25.5" x14ac:dyDescent="0.2">
      <c r="A1992" s="159" t="s">
        <v>1870</v>
      </c>
      <c r="B1992" s="159" t="s">
        <v>1871</v>
      </c>
      <c r="C1992" s="171" t="s">
        <v>72</v>
      </c>
      <c r="D1992" s="162">
        <v>343.83</v>
      </c>
      <c r="E1992" s="162">
        <v>412.6</v>
      </c>
    </row>
    <row r="1993" spans="1:5" ht="21" customHeight="1" x14ac:dyDescent="0.2">
      <c r="A1993" s="159" t="s">
        <v>1872</v>
      </c>
      <c r="B1993" s="159" t="s">
        <v>1873</v>
      </c>
      <c r="C1993" s="171" t="s">
        <v>72</v>
      </c>
      <c r="D1993" s="162">
        <v>114.61</v>
      </c>
      <c r="E1993" s="162">
        <v>137.53</v>
      </c>
    </row>
    <row r="1994" spans="1:5" ht="21" customHeight="1" x14ac:dyDescent="0.2">
      <c r="A1994" s="159" t="s">
        <v>1874</v>
      </c>
      <c r="B1994" s="159" t="s">
        <v>1875</v>
      </c>
      <c r="C1994" s="171" t="s">
        <v>72</v>
      </c>
      <c r="D1994" s="162">
        <v>573.04</v>
      </c>
      <c r="E1994" s="162">
        <v>687.65</v>
      </c>
    </row>
    <row r="1995" spans="1:5" ht="21" customHeight="1" x14ac:dyDescent="0.2">
      <c r="A1995" s="159" t="s">
        <v>1876</v>
      </c>
      <c r="B1995" s="159" t="s">
        <v>1877</v>
      </c>
      <c r="C1995" s="171" t="s">
        <v>60</v>
      </c>
      <c r="D1995" s="162">
        <v>366.75</v>
      </c>
      <c r="E1995" s="162">
        <v>440.1</v>
      </c>
    </row>
    <row r="1996" spans="1:5" ht="25.5" x14ac:dyDescent="0.2">
      <c r="A1996" s="159" t="s">
        <v>1878</v>
      </c>
      <c r="B1996" s="159" t="s">
        <v>1879</v>
      </c>
      <c r="C1996" s="171" t="s">
        <v>72</v>
      </c>
      <c r="D1996" s="162">
        <v>458.43</v>
      </c>
      <c r="E1996" s="162">
        <v>550.12</v>
      </c>
    </row>
    <row r="1997" spans="1:5" ht="25.5" x14ac:dyDescent="0.2">
      <c r="A1997" s="159" t="s">
        <v>1880</v>
      </c>
      <c r="B1997" s="159" t="s">
        <v>1881</v>
      </c>
      <c r="C1997" s="171" t="s">
        <v>72</v>
      </c>
      <c r="D1997" s="162">
        <v>229.22</v>
      </c>
      <c r="E1997" s="162">
        <v>275.06</v>
      </c>
    </row>
    <row r="1998" spans="1:5" ht="18" customHeight="1" x14ac:dyDescent="0.2">
      <c r="A1998" s="159" t="s">
        <v>1882</v>
      </c>
      <c r="B1998" s="159" t="s">
        <v>1883</v>
      </c>
      <c r="C1998" s="171" t="s">
        <v>72</v>
      </c>
      <c r="D1998" s="162">
        <v>114.61</v>
      </c>
      <c r="E1998" s="162">
        <v>137.53</v>
      </c>
    </row>
    <row r="1999" spans="1:5" ht="25.5" x14ac:dyDescent="0.2">
      <c r="A1999" s="159" t="s">
        <v>1884</v>
      </c>
      <c r="B1999" s="159" t="s">
        <v>1885</v>
      </c>
      <c r="C1999" s="171" t="s">
        <v>72</v>
      </c>
      <c r="D1999" s="162">
        <v>192.54</v>
      </c>
      <c r="E1999" s="162">
        <v>231.05</v>
      </c>
    </row>
    <row r="2000" spans="1:5" x14ac:dyDescent="0.2">
      <c r="A2000" s="159" t="s">
        <v>1886</v>
      </c>
      <c r="B2000" s="159" t="s">
        <v>1887</v>
      </c>
      <c r="C2000" s="171" t="s">
        <v>72</v>
      </c>
      <c r="D2000" s="162">
        <v>114.61</v>
      </c>
      <c r="E2000" s="162">
        <v>137.53</v>
      </c>
    </row>
    <row r="2001" spans="1:5" ht="25.5" x14ac:dyDescent="0.2">
      <c r="A2001" s="159" t="s">
        <v>1888</v>
      </c>
      <c r="B2001" s="159" t="s">
        <v>1889</v>
      </c>
      <c r="C2001" s="171" t="s">
        <v>72</v>
      </c>
      <c r="D2001" s="162">
        <v>229.22</v>
      </c>
      <c r="E2001" s="162">
        <v>275.06</v>
      </c>
    </row>
    <row r="2002" spans="1:5" ht="16.5" customHeight="1" x14ac:dyDescent="0.2">
      <c r="A2002" s="159" t="s">
        <v>1890</v>
      </c>
      <c r="B2002" s="159" t="s">
        <v>1891</v>
      </c>
      <c r="C2002" s="171" t="s">
        <v>72</v>
      </c>
      <c r="D2002" s="162">
        <v>137.53</v>
      </c>
      <c r="E2002" s="162">
        <v>165.04</v>
      </c>
    </row>
    <row r="2003" spans="1:5" ht="25.5" x14ac:dyDescent="0.2">
      <c r="A2003" s="159" t="s">
        <v>1892</v>
      </c>
      <c r="B2003" s="159" t="s">
        <v>1893</v>
      </c>
      <c r="C2003" s="171" t="s">
        <v>72</v>
      </c>
      <c r="D2003" s="162">
        <v>114.61</v>
      </c>
      <c r="E2003" s="162">
        <v>137.53</v>
      </c>
    </row>
    <row r="2004" spans="1:5" ht="25.5" x14ac:dyDescent="0.2">
      <c r="A2004" s="159" t="s">
        <v>1894</v>
      </c>
      <c r="B2004" s="159" t="s">
        <v>1895</v>
      </c>
      <c r="C2004" s="171" t="s">
        <v>72</v>
      </c>
      <c r="D2004" s="162">
        <v>229.22</v>
      </c>
      <c r="E2004" s="162">
        <v>275.06</v>
      </c>
    </row>
    <row r="2005" spans="1:5" ht="21" customHeight="1" x14ac:dyDescent="0.2">
      <c r="A2005" s="159" t="s">
        <v>1896</v>
      </c>
      <c r="B2005" s="159" t="s">
        <v>1897</v>
      </c>
      <c r="C2005" s="171" t="s">
        <v>72</v>
      </c>
      <c r="D2005" s="162">
        <v>229.22</v>
      </c>
      <c r="E2005" s="162">
        <v>275.06</v>
      </c>
    </row>
    <row r="2006" spans="1:5" ht="21" customHeight="1" x14ac:dyDescent="0.2">
      <c r="A2006" s="159" t="s">
        <v>1898</v>
      </c>
      <c r="B2006" s="159" t="s">
        <v>1899</v>
      </c>
      <c r="C2006" s="171" t="s">
        <v>72</v>
      </c>
      <c r="D2006" s="162">
        <v>417.18</v>
      </c>
      <c r="E2006" s="162">
        <v>500.62</v>
      </c>
    </row>
    <row r="2007" spans="1:5" ht="21" customHeight="1" x14ac:dyDescent="0.2">
      <c r="A2007" s="159" t="s">
        <v>1900</v>
      </c>
      <c r="B2007" s="159" t="s">
        <v>1901</v>
      </c>
      <c r="C2007" s="171" t="s">
        <v>72</v>
      </c>
      <c r="D2007" s="162">
        <v>330.07</v>
      </c>
      <c r="E2007" s="162">
        <v>396.08</v>
      </c>
    </row>
    <row r="2008" spans="1:5" ht="21" customHeight="1" x14ac:dyDescent="0.2">
      <c r="A2008" s="159" t="s">
        <v>1902</v>
      </c>
      <c r="B2008" s="159" t="s">
        <v>1903</v>
      </c>
      <c r="C2008" s="171" t="s">
        <v>72</v>
      </c>
      <c r="D2008" s="162">
        <v>192.54</v>
      </c>
      <c r="E2008" s="162">
        <v>231.05</v>
      </c>
    </row>
    <row r="2009" spans="1:5" ht="21" customHeight="1" x14ac:dyDescent="0.2">
      <c r="A2009" s="159" t="s">
        <v>1904</v>
      </c>
      <c r="B2009" s="159" t="s">
        <v>1905</v>
      </c>
      <c r="C2009" s="160" t="s">
        <v>72</v>
      </c>
      <c r="D2009" s="162">
        <v>229.22</v>
      </c>
      <c r="E2009" s="162">
        <v>275.06</v>
      </c>
    </row>
    <row r="2010" spans="1:5" ht="21" customHeight="1" x14ac:dyDescent="0.2">
      <c r="A2010" s="159" t="s">
        <v>1906</v>
      </c>
      <c r="B2010" s="159" t="s">
        <v>1907</v>
      </c>
      <c r="C2010" s="160" t="s">
        <v>72</v>
      </c>
      <c r="D2010" s="162">
        <v>916.87</v>
      </c>
      <c r="E2010" s="162">
        <v>1100.24</v>
      </c>
    </row>
    <row r="2011" spans="1:5" ht="21" customHeight="1" x14ac:dyDescent="0.2">
      <c r="A2011" s="159" t="s">
        <v>1908</v>
      </c>
      <c r="B2011" s="159" t="s">
        <v>1909</v>
      </c>
      <c r="C2011" s="160" t="s">
        <v>72</v>
      </c>
      <c r="D2011" s="162">
        <v>916.87</v>
      </c>
      <c r="E2011" s="162">
        <v>1100.24</v>
      </c>
    </row>
    <row r="2012" spans="1:5" ht="21" customHeight="1" x14ac:dyDescent="0.2">
      <c r="A2012" s="159" t="s">
        <v>1910</v>
      </c>
      <c r="B2012" s="159" t="s">
        <v>1911</v>
      </c>
      <c r="C2012" s="160" t="s">
        <v>72</v>
      </c>
      <c r="D2012" s="162">
        <v>160.44999999999999</v>
      </c>
      <c r="E2012" s="162">
        <v>192.54</v>
      </c>
    </row>
    <row r="2013" spans="1:5" ht="21" customHeight="1" x14ac:dyDescent="0.2">
      <c r="A2013" s="159" t="s">
        <v>1912</v>
      </c>
      <c r="B2013" s="159" t="s">
        <v>1913</v>
      </c>
      <c r="C2013" s="160" t="s">
        <v>72</v>
      </c>
      <c r="D2013" s="162">
        <v>297.98</v>
      </c>
      <c r="E2013" s="162">
        <v>357.58</v>
      </c>
    </row>
    <row r="2014" spans="1:5" ht="21" customHeight="1" x14ac:dyDescent="0.2">
      <c r="A2014" s="159" t="s">
        <v>1914</v>
      </c>
      <c r="B2014" s="159" t="s">
        <v>1915</v>
      </c>
      <c r="C2014" s="160" t="s">
        <v>72</v>
      </c>
      <c r="D2014" s="162">
        <v>458.43</v>
      </c>
      <c r="E2014" s="162">
        <v>550.12</v>
      </c>
    </row>
    <row r="2015" spans="1:5" ht="21" customHeight="1" x14ac:dyDescent="0.2">
      <c r="A2015" s="159" t="s">
        <v>1916</v>
      </c>
      <c r="B2015" s="159" t="s">
        <v>1917</v>
      </c>
      <c r="C2015" s="160" t="s">
        <v>72</v>
      </c>
      <c r="D2015" s="162">
        <v>45.84</v>
      </c>
      <c r="E2015" s="162">
        <v>55.01</v>
      </c>
    </row>
    <row r="2016" spans="1:5" ht="21" customHeight="1" x14ac:dyDescent="0.2">
      <c r="A2016" s="159" t="s">
        <v>1918</v>
      </c>
      <c r="B2016" s="159" t="s">
        <v>1919</v>
      </c>
      <c r="C2016" s="160" t="s">
        <v>72</v>
      </c>
      <c r="D2016" s="162">
        <v>302.57</v>
      </c>
      <c r="E2016" s="162">
        <v>363.08</v>
      </c>
    </row>
    <row r="2017" spans="1:5" ht="27" customHeight="1" x14ac:dyDescent="0.25">
      <c r="A2017" s="159"/>
      <c r="B2017" s="423" t="s">
        <v>1920</v>
      </c>
      <c r="C2017" s="424"/>
      <c r="D2017" s="162"/>
      <c r="E2017" s="160"/>
    </row>
    <row r="2018" spans="1:5" ht="38.25" x14ac:dyDescent="0.2">
      <c r="A2018" s="159" t="s">
        <v>1921</v>
      </c>
      <c r="B2018" s="159" t="s">
        <v>1922</v>
      </c>
      <c r="C2018" s="160" t="s">
        <v>58</v>
      </c>
      <c r="D2018" s="162">
        <v>1925.43</v>
      </c>
      <c r="E2018" s="162">
        <v>2310.52</v>
      </c>
    </row>
    <row r="2019" spans="1:5" ht="22.5" customHeight="1" x14ac:dyDescent="0.2">
      <c r="A2019" s="159" t="s">
        <v>1923</v>
      </c>
      <c r="B2019" s="159" t="s">
        <v>1924</v>
      </c>
      <c r="C2019" s="160" t="s">
        <v>58</v>
      </c>
      <c r="D2019" s="162">
        <v>495.11</v>
      </c>
      <c r="E2019" s="162">
        <v>594.13</v>
      </c>
    </row>
    <row r="2020" spans="1:5" ht="25.5" x14ac:dyDescent="0.2">
      <c r="A2020" s="159" t="s">
        <v>1925</v>
      </c>
      <c r="B2020" s="159" t="s">
        <v>1926</v>
      </c>
      <c r="C2020" s="171" t="s">
        <v>60</v>
      </c>
      <c r="D2020" s="162">
        <v>440.1</v>
      </c>
      <c r="E2020" s="162">
        <v>528.12</v>
      </c>
    </row>
    <row r="2021" spans="1:5" ht="14.25" customHeight="1" x14ac:dyDescent="0.2">
      <c r="A2021" s="159" t="s">
        <v>1927</v>
      </c>
      <c r="B2021" s="159" t="s">
        <v>1928</v>
      </c>
      <c r="C2021" s="171" t="s">
        <v>60</v>
      </c>
      <c r="D2021" s="162">
        <v>1283.6199999999999</v>
      </c>
      <c r="E2021" s="162">
        <v>1540.34</v>
      </c>
    </row>
    <row r="2022" spans="1:5" ht="14.25" customHeight="1" x14ac:dyDescent="0.2">
      <c r="A2022" s="159" t="s">
        <v>1929</v>
      </c>
      <c r="B2022" s="159" t="s">
        <v>1930</v>
      </c>
      <c r="C2022" s="171" t="s">
        <v>60</v>
      </c>
      <c r="D2022" s="162">
        <v>1036.06</v>
      </c>
      <c r="E2022" s="162">
        <v>1243.27</v>
      </c>
    </row>
    <row r="2023" spans="1:5" ht="14.25" customHeight="1" x14ac:dyDescent="0.2">
      <c r="A2023" s="159" t="s">
        <v>1931</v>
      </c>
      <c r="B2023" s="159" t="s">
        <v>1932</v>
      </c>
      <c r="C2023" s="171" t="s">
        <v>60</v>
      </c>
      <c r="D2023" s="162">
        <v>632.64</v>
      </c>
      <c r="E2023" s="162">
        <v>759.17</v>
      </c>
    </row>
    <row r="2024" spans="1:5" ht="14.25" customHeight="1" x14ac:dyDescent="0.2">
      <c r="A2024" s="159" t="s">
        <v>1933</v>
      </c>
      <c r="B2024" s="159" t="s">
        <v>1934</v>
      </c>
      <c r="C2024" s="171" t="s">
        <v>62</v>
      </c>
      <c r="D2024" s="162">
        <v>352.99</v>
      </c>
      <c r="E2024" s="162">
        <v>423.59</v>
      </c>
    </row>
    <row r="2025" spans="1:5" ht="25.5" x14ac:dyDescent="0.2">
      <c r="A2025" s="159" t="s">
        <v>1935</v>
      </c>
      <c r="B2025" s="159" t="s">
        <v>1936</v>
      </c>
      <c r="C2025" s="171" t="s">
        <v>62</v>
      </c>
      <c r="D2025" s="162">
        <v>476.77</v>
      </c>
      <c r="E2025" s="162">
        <v>572.12</v>
      </c>
    </row>
    <row r="2026" spans="1:5" ht="25.5" x14ac:dyDescent="0.2">
      <c r="A2026" s="159" t="s">
        <v>1937</v>
      </c>
      <c r="B2026" s="159" t="s">
        <v>1938</v>
      </c>
      <c r="C2026" s="171" t="s">
        <v>62</v>
      </c>
      <c r="D2026" s="162">
        <v>440.1</v>
      </c>
      <c r="E2026" s="162">
        <v>528.12</v>
      </c>
    </row>
    <row r="2027" spans="1:5" ht="15.75" customHeight="1" x14ac:dyDescent="0.2">
      <c r="A2027" s="159" t="s">
        <v>1939</v>
      </c>
      <c r="B2027" s="159" t="s">
        <v>1940</v>
      </c>
      <c r="C2027" s="171" t="s">
        <v>62</v>
      </c>
      <c r="D2027" s="162">
        <v>770.17</v>
      </c>
      <c r="E2027" s="162">
        <v>924.2</v>
      </c>
    </row>
    <row r="2028" spans="1:5" ht="17.25" customHeight="1" x14ac:dyDescent="0.2">
      <c r="A2028" s="159" t="s">
        <v>1941</v>
      </c>
      <c r="B2028" s="159" t="s">
        <v>1942</v>
      </c>
      <c r="C2028" s="171" t="s">
        <v>1943</v>
      </c>
      <c r="D2028" s="162">
        <v>155.87</v>
      </c>
      <c r="E2028" s="162">
        <v>187.04</v>
      </c>
    </row>
    <row r="2029" spans="1:5" ht="25.5" x14ac:dyDescent="0.2">
      <c r="A2029" s="159" t="s">
        <v>1944</v>
      </c>
      <c r="B2029" s="159" t="s">
        <v>1945</v>
      </c>
      <c r="C2029" s="171" t="s">
        <v>1943</v>
      </c>
      <c r="D2029" s="162">
        <v>293.39999999999998</v>
      </c>
      <c r="E2029" s="162">
        <v>352.08</v>
      </c>
    </row>
    <row r="2030" spans="1:5" ht="25.5" x14ac:dyDescent="0.2">
      <c r="A2030" s="159" t="s">
        <v>1946</v>
      </c>
      <c r="B2030" s="159" t="s">
        <v>1947</v>
      </c>
      <c r="C2030" s="171" t="s">
        <v>1943</v>
      </c>
      <c r="D2030" s="162">
        <v>357.58</v>
      </c>
      <c r="E2030" s="162">
        <v>429.1</v>
      </c>
    </row>
    <row r="2031" spans="1:5" ht="25.5" x14ac:dyDescent="0.2">
      <c r="A2031" s="159" t="s">
        <v>1948</v>
      </c>
      <c r="B2031" s="159" t="s">
        <v>1949</v>
      </c>
      <c r="C2031" s="171" t="s">
        <v>1793</v>
      </c>
      <c r="D2031" s="162">
        <v>275.06</v>
      </c>
      <c r="E2031" s="162">
        <v>330.07</v>
      </c>
    </row>
    <row r="2032" spans="1:5" ht="18.75" customHeight="1" x14ac:dyDescent="0.2">
      <c r="A2032" s="159" t="s">
        <v>1950</v>
      </c>
      <c r="B2032" s="159" t="s">
        <v>1951</v>
      </c>
      <c r="C2032" s="171" t="s">
        <v>1793</v>
      </c>
      <c r="D2032" s="162">
        <v>229.22</v>
      </c>
      <c r="E2032" s="162">
        <v>275.06</v>
      </c>
    </row>
    <row r="2033" spans="1:5" ht="18.75" customHeight="1" x14ac:dyDescent="0.2">
      <c r="A2033" s="159" t="s">
        <v>1952</v>
      </c>
      <c r="B2033" s="159" t="s">
        <v>1953</v>
      </c>
      <c r="C2033" s="171" t="s">
        <v>1954</v>
      </c>
      <c r="D2033" s="162">
        <v>155.87</v>
      </c>
      <c r="E2033" s="162">
        <v>187.04</v>
      </c>
    </row>
    <row r="2034" spans="1:5" ht="25.5" x14ac:dyDescent="0.2">
      <c r="A2034" s="159" t="s">
        <v>1955</v>
      </c>
      <c r="B2034" s="159" t="s">
        <v>1956</v>
      </c>
      <c r="C2034" s="171" t="s">
        <v>1957</v>
      </c>
      <c r="D2034" s="162">
        <v>1146.0899999999999</v>
      </c>
      <c r="E2034" s="162">
        <v>1375.31</v>
      </c>
    </row>
    <row r="2035" spans="1:5" ht="18" customHeight="1" x14ac:dyDescent="0.2">
      <c r="A2035" s="159" t="s">
        <v>1958</v>
      </c>
      <c r="B2035" s="159" t="s">
        <v>1959</v>
      </c>
      <c r="C2035" s="171" t="s">
        <v>1718</v>
      </c>
      <c r="D2035" s="162">
        <v>476.77</v>
      </c>
      <c r="E2035" s="162">
        <v>572.12</v>
      </c>
    </row>
    <row r="2036" spans="1:5" ht="18" customHeight="1" x14ac:dyDescent="0.2">
      <c r="A2036" s="159" t="s">
        <v>1960</v>
      </c>
      <c r="B2036" s="159" t="s">
        <v>1961</v>
      </c>
      <c r="C2036" s="171" t="s">
        <v>1718</v>
      </c>
      <c r="D2036" s="162">
        <v>531.78</v>
      </c>
      <c r="E2036" s="162">
        <v>638.14</v>
      </c>
    </row>
    <row r="2037" spans="1:5" ht="18" customHeight="1" x14ac:dyDescent="0.2">
      <c r="A2037" s="159" t="s">
        <v>1962</v>
      </c>
      <c r="B2037" s="159" t="s">
        <v>1963</v>
      </c>
      <c r="C2037" s="171" t="s">
        <v>1718</v>
      </c>
      <c r="D2037" s="162">
        <v>467.6</v>
      </c>
      <c r="E2037" s="162">
        <v>561.12</v>
      </c>
    </row>
    <row r="2038" spans="1:5" ht="25.5" x14ac:dyDescent="0.2">
      <c r="A2038" s="159" t="s">
        <v>1964</v>
      </c>
      <c r="B2038" s="159" t="s">
        <v>1965</v>
      </c>
      <c r="C2038" s="171" t="s">
        <v>71</v>
      </c>
      <c r="D2038" s="162">
        <v>311.74</v>
      </c>
      <c r="E2038" s="162">
        <v>374.09</v>
      </c>
    </row>
    <row r="2039" spans="1:5" ht="16.5" customHeight="1" x14ac:dyDescent="0.2">
      <c r="A2039" s="159" t="s">
        <v>1966</v>
      </c>
      <c r="B2039" s="159" t="s">
        <v>1967</v>
      </c>
      <c r="C2039" s="171" t="s">
        <v>71</v>
      </c>
      <c r="D2039" s="162">
        <v>247.55</v>
      </c>
      <c r="E2039" s="162">
        <v>297.06</v>
      </c>
    </row>
    <row r="2040" spans="1:5" ht="25.5" x14ac:dyDescent="0.2">
      <c r="A2040" s="159" t="s">
        <v>1968</v>
      </c>
      <c r="B2040" s="159" t="s">
        <v>1969</v>
      </c>
      <c r="C2040" s="171" t="s">
        <v>73</v>
      </c>
      <c r="D2040" s="162">
        <v>660.15</v>
      </c>
      <c r="E2040" s="162">
        <v>792.18</v>
      </c>
    </row>
    <row r="2041" spans="1:5" ht="18.75" customHeight="1" x14ac:dyDescent="0.2">
      <c r="A2041" s="159" t="s">
        <v>1970</v>
      </c>
      <c r="B2041" s="159" t="s">
        <v>1971</v>
      </c>
      <c r="C2041" s="171" t="s">
        <v>73</v>
      </c>
      <c r="D2041" s="162">
        <v>302.57</v>
      </c>
      <c r="E2041" s="162">
        <v>363.08</v>
      </c>
    </row>
    <row r="2042" spans="1:5" ht="18.75" customHeight="1" x14ac:dyDescent="0.2">
      <c r="A2042" s="159" t="s">
        <v>1972</v>
      </c>
      <c r="B2042" s="159" t="s">
        <v>1973</v>
      </c>
      <c r="C2042" s="171" t="s">
        <v>1974</v>
      </c>
      <c r="D2042" s="162">
        <v>146.69999999999999</v>
      </c>
      <c r="E2042" s="162">
        <v>176.04</v>
      </c>
    </row>
    <row r="2043" spans="1:5" ht="18.75" customHeight="1" x14ac:dyDescent="0.2">
      <c r="A2043" s="159" t="s">
        <v>1975</v>
      </c>
      <c r="B2043" s="159" t="s">
        <v>1976</v>
      </c>
      <c r="C2043" s="171" t="s">
        <v>1663</v>
      </c>
      <c r="D2043" s="162">
        <v>229.22</v>
      </c>
      <c r="E2043" s="162">
        <v>275.06</v>
      </c>
    </row>
    <row r="2044" spans="1:5" ht="18.75" customHeight="1" x14ac:dyDescent="0.2">
      <c r="A2044" s="159" t="s">
        <v>1977</v>
      </c>
      <c r="B2044" s="159" t="s">
        <v>1843</v>
      </c>
      <c r="C2044" s="171" t="s">
        <v>1844</v>
      </c>
      <c r="D2044" s="162">
        <v>151.28</v>
      </c>
      <c r="E2044" s="162">
        <v>181.54</v>
      </c>
    </row>
    <row r="2045" spans="1:5" ht="18.75" customHeight="1" x14ac:dyDescent="0.2">
      <c r="A2045" s="159" t="s">
        <v>1978</v>
      </c>
      <c r="B2045" s="159" t="s">
        <v>1831</v>
      </c>
      <c r="C2045" s="171" t="s">
        <v>1713</v>
      </c>
      <c r="D2045" s="162">
        <v>297.98</v>
      </c>
      <c r="E2045" s="162">
        <v>357.58</v>
      </c>
    </row>
    <row r="2046" spans="1:5" ht="18.75" customHeight="1" x14ac:dyDescent="0.2">
      <c r="A2046" s="159" t="s">
        <v>1979</v>
      </c>
      <c r="B2046" s="159" t="s">
        <v>1980</v>
      </c>
      <c r="C2046" s="171" t="s">
        <v>68</v>
      </c>
      <c r="D2046" s="162">
        <v>151.28</v>
      </c>
      <c r="E2046" s="162">
        <v>181.54</v>
      </c>
    </row>
    <row r="2047" spans="1:5" ht="18.75" customHeight="1" x14ac:dyDescent="0.2">
      <c r="A2047" s="159" t="s">
        <v>1981</v>
      </c>
      <c r="B2047" s="159" t="s">
        <v>1982</v>
      </c>
      <c r="C2047" s="171" t="s">
        <v>74</v>
      </c>
      <c r="D2047" s="162">
        <v>609.72</v>
      </c>
      <c r="E2047" s="162">
        <v>731.66</v>
      </c>
    </row>
    <row r="2048" spans="1:5" ht="18.75" customHeight="1" x14ac:dyDescent="0.2">
      <c r="A2048" s="159" t="s">
        <v>1983</v>
      </c>
      <c r="B2048" s="159" t="s">
        <v>1984</v>
      </c>
      <c r="C2048" s="171" t="s">
        <v>1985</v>
      </c>
      <c r="D2048" s="162">
        <v>650.98</v>
      </c>
      <c r="E2048" s="162">
        <v>781.18</v>
      </c>
    </row>
    <row r="2049" spans="1:5" ht="18.75" customHeight="1" x14ac:dyDescent="0.2">
      <c r="A2049" s="159" t="s">
        <v>1986</v>
      </c>
      <c r="B2049" s="159" t="s">
        <v>1987</v>
      </c>
      <c r="C2049" s="171" t="s">
        <v>79</v>
      </c>
      <c r="D2049" s="162">
        <v>275.06</v>
      </c>
      <c r="E2049" s="162">
        <v>330.07</v>
      </c>
    </row>
    <row r="2050" spans="1:5" ht="18.75" customHeight="1" x14ac:dyDescent="0.2">
      <c r="A2050" s="159" t="s">
        <v>1988</v>
      </c>
      <c r="B2050" s="159" t="s">
        <v>1989</v>
      </c>
      <c r="C2050" s="171" t="s">
        <v>78</v>
      </c>
      <c r="D2050" s="162">
        <v>394.25</v>
      </c>
      <c r="E2050" s="162">
        <v>473.1</v>
      </c>
    </row>
    <row r="2051" spans="1:5" ht="25.5" x14ac:dyDescent="0.2">
      <c r="A2051" s="159" t="s">
        <v>1990</v>
      </c>
      <c r="B2051" s="159" t="s">
        <v>1991</v>
      </c>
      <c r="C2051" s="171" t="s">
        <v>1992</v>
      </c>
      <c r="D2051" s="162">
        <v>458.43</v>
      </c>
      <c r="E2051" s="162">
        <v>550.12</v>
      </c>
    </row>
    <row r="2052" spans="1:5" ht="15.75" customHeight="1" x14ac:dyDescent="0.2">
      <c r="A2052" s="159" t="s">
        <v>1993</v>
      </c>
      <c r="B2052" s="159" t="s">
        <v>1797</v>
      </c>
      <c r="C2052" s="171" t="s">
        <v>72</v>
      </c>
      <c r="D2052" s="162">
        <v>687.65</v>
      </c>
      <c r="E2052" s="162">
        <v>825.18</v>
      </c>
    </row>
    <row r="2053" spans="1:5" ht="15.75" customHeight="1" x14ac:dyDescent="0.2">
      <c r="A2053" s="159" t="s">
        <v>1994</v>
      </c>
      <c r="B2053" s="159" t="s">
        <v>1995</v>
      </c>
      <c r="C2053" s="171" t="s">
        <v>69</v>
      </c>
      <c r="D2053" s="162">
        <v>779.34</v>
      </c>
      <c r="E2053" s="162">
        <v>935.21</v>
      </c>
    </row>
    <row r="2054" spans="1:5" ht="15.75" customHeight="1" x14ac:dyDescent="0.2">
      <c r="A2054" s="159" t="s">
        <v>1996</v>
      </c>
      <c r="B2054" s="159" t="s">
        <v>1997</v>
      </c>
      <c r="C2054" s="171"/>
      <c r="D2054" s="162">
        <v>595.97</v>
      </c>
      <c r="E2054" s="162">
        <v>715.16</v>
      </c>
    </row>
    <row r="2055" spans="1:5" ht="15.75" customHeight="1" x14ac:dyDescent="0.2">
      <c r="A2055" s="159" t="s">
        <v>1998</v>
      </c>
      <c r="B2055" s="159" t="s">
        <v>1999</v>
      </c>
      <c r="C2055" s="171" t="s">
        <v>72</v>
      </c>
      <c r="D2055" s="162">
        <v>151.28</v>
      </c>
      <c r="E2055" s="162">
        <v>181.54</v>
      </c>
    </row>
    <row r="2056" spans="1:5" ht="25.5" x14ac:dyDescent="0.2">
      <c r="A2056" s="159" t="s">
        <v>2000</v>
      </c>
      <c r="B2056" s="159" t="s">
        <v>2001</v>
      </c>
      <c r="C2056" s="171" t="s">
        <v>72</v>
      </c>
      <c r="D2056" s="162">
        <v>687.65</v>
      </c>
      <c r="E2056" s="162">
        <v>825.18</v>
      </c>
    </row>
    <row r="2057" spans="1:5" ht="25.5" x14ac:dyDescent="0.2">
      <c r="A2057" s="159" t="s">
        <v>2002</v>
      </c>
      <c r="B2057" s="159" t="s">
        <v>2003</v>
      </c>
      <c r="C2057" s="171" t="s">
        <v>72</v>
      </c>
      <c r="D2057" s="162">
        <v>229.22</v>
      </c>
      <c r="E2057" s="162">
        <v>275.06</v>
      </c>
    </row>
    <row r="2058" spans="1:5" ht="15" customHeight="1" x14ac:dyDescent="0.2">
      <c r="A2058" s="159" t="s">
        <v>2004</v>
      </c>
      <c r="B2058" s="159" t="s">
        <v>2005</v>
      </c>
      <c r="C2058" s="73" t="s">
        <v>72</v>
      </c>
      <c r="D2058" s="162">
        <v>151.28</v>
      </c>
      <c r="E2058" s="162">
        <v>181.54</v>
      </c>
    </row>
    <row r="2059" spans="1:5" ht="15" customHeight="1" x14ac:dyDescent="0.2">
      <c r="A2059" s="159" t="s">
        <v>2006</v>
      </c>
      <c r="B2059" s="159" t="s">
        <v>2007</v>
      </c>
      <c r="C2059" s="73" t="s">
        <v>72</v>
      </c>
      <c r="D2059" s="162">
        <v>687.65</v>
      </c>
      <c r="E2059" s="162">
        <v>825.18</v>
      </c>
    </row>
    <row r="2060" spans="1:5" ht="15" customHeight="1" x14ac:dyDescent="0.2">
      <c r="A2060" s="159" t="s">
        <v>2008</v>
      </c>
      <c r="B2060" s="159" t="s">
        <v>2009</v>
      </c>
      <c r="C2060" s="73" t="s">
        <v>72</v>
      </c>
      <c r="D2060" s="162">
        <v>472.19</v>
      </c>
      <c r="E2060" s="162">
        <v>566.63</v>
      </c>
    </row>
    <row r="2061" spans="1:5" ht="15" customHeight="1" x14ac:dyDescent="0.2">
      <c r="A2061" s="159" t="s">
        <v>2010</v>
      </c>
      <c r="B2061" s="159" t="s">
        <v>2011</v>
      </c>
      <c r="C2061" s="73" t="s">
        <v>72</v>
      </c>
      <c r="D2061" s="162">
        <v>137.53</v>
      </c>
      <c r="E2061" s="162">
        <v>165.04</v>
      </c>
    </row>
    <row r="2062" spans="1:5" ht="15" customHeight="1" x14ac:dyDescent="0.2">
      <c r="A2062" s="159" t="s">
        <v>2012</v>
      </c>
      <c r="B2062" s="159" t="s">
        <v>2013</v>
      </c>
      <c r="C2062" s="73" t="s">
        <v>72</v>
      </c>
      <c r="D2062" s="162">
        <v>293.39999999999998</v>
      </c>
      <c r="E2062" s="162">
        <v>352.08</v>
      </c>
    </row>
    <row r="2063" spans="1:5" ht="15" customHeight="1" x14ac:dyDescent="0.2">
      <c r="A2063" s="159" t="s">
        <v>2014</v>
      </c>
      <c r="B2063" s="159" t="s">
        <v>2015</v>
      </c>
      <c r="C2063" s="73" t="s">
        <v>72</v>
      </c>
      <c r="D2063" s="162">
        <v>96.27</v>
      </c>
      <c r="E2063" s="162">
        <v>115.52</v>
      </c>
    </row>
    <row r="2064" spans="1:5" ht="15" customHeight="1" x14ac:dyDescent="0.2">
      <c r="A2064" s="159" t="s">
        <v>2016</v>
      </c>
      <c r="B2064" s="159" t="s">
        <v>2017</v>
      </c>
      <c r="C2064" s="73" t="s">
        <v>72</v>
      </c>
      <c r="D2064" s="162">
        <v>275.06</v>
      </c>
      <c r="E2064" s="162">
        <v>330.07</v>
      </c>
    </row>
    <row r="2065" spans="1:5" ht="15" customHeight="1" x14ac:dyDescent="0.2">
      <c r="A2065" s="159" t="s">
        <v>2018</v>
      </c>
      <c r="B2065" s="159" t="s">
        <v>2019</v>
      </c>
      <c r="C2065" s="73" t="s">
        <v>72</v>
      </c>
      <c r="D2065" s="162">
        <v>320.89999999999998</v>
      </c>
      <c r="E2065" s="162">
        <v>385.08</v>
      </c>
    </row>
    <row r="2066" spans="1:5" ht="15" customHeight="1" x14ac:dyDescent="0.2">
      <c r="A2066" s="159" t="s">
        <v>2020</v>
      </c>
      <c r="B2066" s="159" t="s">
        <v>2021</v>
      </c>
      <c r="C2066" s="73" t="s">
        <v>72</v>
      </c>
      <c r="D2066" s="162">
        <v>284.23</v>
      </c>
      <c r="E2066" s="162">
        <v>341.08</v>
      </c>
    </row>
    <row r="2067" spans="1:5" ht="15" customHeight="1" x14ac:dyDescent="0.2">
      <c r="A2067" s="159" t="s">
        <v>2022</v>
      </c>
      <c r="B2067" s="159" t="s">
        <v>2023</v>
      </c>
      <c r="C2067" s="73" t="s">
        <v>72</v>
      </c>
      <c r="D2067" s="162">
        <v>160.44999999999999</v>
      </c>
      <c r="E2067" s="162">
        <v>192.54</v>
      </c>
    </row>
    <row r="2068" spans="1:5" ht="15" customHeight="1" x14ac:dyDescent="0.2">
      <c r="A2068" s="159" t="s">
        <v>2024</v>
      </c>
      <c r="B2068" s="159" t="s">
        <v>2025</v>
      </c>
      <c r="C2068" s="73" t="s">
        <v>72</v>
      </c>
      <c r="D2068" s="162">
        <v>114.61</v>
      </c>
      <c r="E2068" s="162">
        <v>137.53</v>
      </c>
    </row>
    <row r="2069" spans="1:5" ht="15" customHeight="1" x14ac:dyDescent="0.2">
      <c r="A2069" s="159" t="s">
        <v>2026</v>
      </c>
      <c r="B2069" s="159" t="s">
        <v>2027</v>
      </c>
      <c r="C2069" s="73" t="s">
        <v>72</v>
      </c>
      <c r="D2069" s="162">
        <v>119.19</v>
      </c>
      <c r="E2069" s="162">
        <v>143.03</v>
      </c>
    </row>
    <row r="2070" spans="1:5" ht="24" customHeight="1" x14ac:dyDescent="0.2">
      <c r="A2070" s="159" t="s">
        <v>2028</v>
      </c>
      <c r="B2070" s="159" t="s">
        <v>2029</v>
      </c>
      <c r="C2070" s="73" t="s">
        <v>72</v>
      </c>
      <c r="D2070" s="162">
        <v>366.75</v>
      </c>
      <c r="E2070" s="162">
        <v>440.1</v>
      </c>
    </row>
    <row r="2071" spans="1:5" ht="18" customHeight="1" x14ac:dyDescent="0.2">
      <c r="A2071" s="159" t="s">
        <v>2030</v>
      </c>
      <c r="B2071" s="159" t="s">
        <v>2031</v>
      </c>
      <c r="C2071" s="73" t="s">
        <v>72</v>
      </c>
      <c r="D2071" s="162">
        <v>687.65</v>
      </c>
      <c r="E2071" s="162">
        <v>825.18</v>
      </c>
    </row>
    <row r="2072" spans="1:5" ht="18" customHeight="1" x14ac:dyDescent="0.2">
      <c r="A2072" s="159" t="s">
        <v>2032</v>
      </c>
      <c r="B2072" s="159" t="s">
        <v>2033</v>
      </c>
      <c r="C2072" s="73" t="s">
        <v>72</v>
      </c>
      <c r="D2072" s="162">
        <v>1146.0899999999999</v>
      </c>
      <c r="E2072" s="162">
        <v>1375.31</v>
      </c>
    </row>
    <row r="2073" spans="1:5" ht="18" customHeight="1" x14ac:dyDescent="0.2">
      <c r="A2073" s="159" t="s">
        <v>2034</v>
      </c>
      <c r="B2073" s="159" t="s">
        <v>2035</v>
      </c>
      <c r="C2073" s="73" t="s">
        <v>72</v>
      </c>
      <c r="D2073" s="162">
        <v>916.87</v>
      </c>
      <c r="E2073" s="162">
        <v>1100.24</v>
      </c>
    </row>
    <row r="2074" spans="1:5" ht="18" customHeight="1" x14ac:dyDescent="0.2">
      <c r="A2074" s="159" t="s">
        <v>2036</v>
      </c>
      <c r="B2074" s="159" t="s">
        <v>2037</v>
      </c>
      <c r="C2074" s="73" t="s">
        <v>72</v>
      </c>
      <c r="D2074" s="162">
        <v>229.22</v>
      </c>
      <c r="E2074" s="162">
        <v>275.06</v>
      </c>
    </row>
    <row r="2075" spans="1:5" ht="18" customHeight="1" x14ac:dyDescent="0.2">
      <c r="A2075" s="159" t="s">
        <v>2038</v>
      </c>
      <c r="B2075" s="159" t="s">
        <v>2039</v>
      </c>
      <c r="C2075" s="73" t="s">
        <v>72</v>
      </c>
      <c r="D2075" s="162">
        <v>1911.44</v>
      </c>
      <c r="E2075" s="162">
        <v>2293.73</v>
      </c>
    </row>
    <row r="2076" spans="1:5" ht="18" customHeight="1" x14ac:dyDescent="0.2">
      <c r="A2076" s="159"/>
      <c r="B2076" s="159"/>
      <c r="C2076" s="160"/>
      <c r="D2076" s="162"/>
      <c r="E2076" s="161"/>
    </row>
    <row r="2077" spans="1:5" ht="18" customHeight="1" x14ac:dyDescent="0.2">
      <c r="A2077" s="159" t="s">
        <v>2040</v>
      </c>
      <c r="B2077" s="159" t="s">
        <v>2041</v>
      </c>
      <c r="C2077" s="160" t="s">
        <v>72</v>
      </c>
      <c r="D2077" s="162">
        <v>687.65</v>
      </c>
      <c r="E2077" s="162">
        <v>825.18</v>
      </c>
    </row>
    <row r="2078" spans="1:5" ht="18" customHeight="1" x14ac:dyDescent="0.2">
      <c r="A2078" s="159" t="s">
        <v>2042</v>
      </c>
      <c r="B2078" s="159" t="s">
        <v>2023</v>
      </c>
      <c r="C2078" s="160" t="s">
        <v>72</v>
      </c>
      <c r="D2078" s="162">
        <v>160.44999999999999</v>
      </c>
      <c r="E2078" s="162">
        <v>192.54</v>
      </c>
    </row>
    <row r="2079" spans="1:5" ht="18" customHeight="1" x14ac:dyDescent="0.2">
      <c r="A2079" s="159" t="s">
        <v>2043</v>
      </c>
      <c r="B2079" s="159" t="s">
        <v>2044</v>
      </c>
      <c r="C2079" s="160" t="s">
        <v>72</v>
      </c>
      <c r="D2079" s="162">
        <v>151.28</v>
      </c>
      <c r="E2079" s="162">
        <v>181.54</v>
      </c>
    </row>
    <row r="2080" spans="1:5" ht="18" customHeight="1" x14ac:dyDescent="0.2">
      <c r="A2080" s="159" t="s">
        <v>2045</v>
      </c>
      <c r="B2080" s="159" t="s">
        <v>2046</v>
      </c>
      <c r="C2080" s="160" t="s">
        <v>72</v>
      </c>
      <c r="D2080" s="162">
        <v>1146.0899999999999</v>
      </c>
      <c r="E2080" s="162">
        <v>1375.31</v>
      </c>
    </row>
    <row r="2081" spans="1:5" ht="18" customHeight="1" x14ac:dyDescent="0.2">
      <c r="A2081" s="159"/>
      <c r="B2081" s="173" t="s">
        <v>2047</v>
      </c>
      <c r="C2081" s="160"/>
      <c r="D2081" s="162"/>
      <c r="E2081" s="161"/>
    </row>
    <row r="2082" spans="1:5" ht="18" customHeight="1" x14ac:dyDescent="0.2">
      <c r="A2082" s="159" t="s">
        <v>2048</v>
      </c>
      <c r="B2082" s="159" t="s">
        <v>2049</v>
      </c>
      <c r="C2082" s="160" t="s">
        <v>72</v>
      </c>
      <c r="D2082" s="162">
        <v>518.55999999999995</v>
      </c>
      <c r="E2082" s="162">
        <v>622.27</v>
      </c>
    </row>
    <row r="2083" spans="1:5" ht="18" customHeight="1" x14ac:dyDescent="0.2">
      <c r="A2083" s="159" t="s">
        <v>2050</v>
      </c>
      <c r="B2083" s="159" t="s">
        <v>2051</v>
      </c>
      <c r="C2083" s="160" t="s">
        <v>72</v>
      </c>
      <c r="D2083" s="162">
        <v>492.63</v>
      </c>
      <c r="E2083" s="162">
        <v>591.16</v>
      </c>
    </row>
    <row r="2084" spans="1:5" ht="38.25" x14ac:dyDescent="0.2">
      <c r="A2084" s="159" t="s">
        <v>2052</v>
      </c>
      <c r="B2084" s="159" t="s">
        <v>2053</v>
      </c>
      <c r="C2084" s="160" t="s">
        <v>72</v>
      </c>
      <c r="D2084" s="162">
        <v>1296.3900000000001</v>
      </c>
      <c r="E2084" s="162">
        <v>1555.67</v>
      </c>
    </row>
    <row r="2085" spans="1:5" ht="17.25" customHeight="1" x14ac:dyDescent="0.2">
      <c r="A2085" s="159" t="s">
        <v>2054</v>
      </c>
      <c r="B2085" s="159" t="s">
        <v>2055</v>
      </c>
      <c r="C2085" s="160" t="s">
        <v>72</v>
      </c>
      <c r="D2085" s="162">
        <v>1140.83</v>
      </c>
      <c r="E2085" s="162">
        <v>1369</v>
      </c>
    </row>
    <row r="2086" spans="1:5" ht="17.25" customHeight="1" x14ac:dyDescent="0.2">
      <c r="A2086" s="159" t="s">
        <v>2056</v>
      </c>
      <c r="B2086" s="159" t="s">
        <v>2057</v>
      </c>
      <c r="C2086" s="160" t="s">
        <v>72</v>
      </c>
      <c r="D2086" s="162">
        <v>440.77</v>
      </c>
      <c r="E2086" s="162">
        <v>528.91999999999996</v>
      </c>
    </row>
    <row r="2087" spans="1:5" ht="17.25" customHeight="1" x14ac:dyDescent="0.2">
      <c r="A2087" s="159" t="s">
        <v>2058</v>
      </c>
      <c r="B2087" s="159" t="s">
        <v>2059</v>
      </c>
      <c r="C2087" s="160" t="s">
        <v>72</v>
      </c>
      <c r="D2087" s="162">
        <v>1529.75</v>
      </c>
      <c r="E2087" s="162">
        <v>1835.7</v>
      </c>
    </row>
    <row r="2088" spans="1:5" ht="17.25" customHeight="1" x14ac:dyDescent="0.2">
      <c r="A2088" s="159" t="s">
        <v>2060</v>
      </c>
      <c r="B2088" s="159" t="s">
        <v>2061</v>
      </c>
      <c r="C2088" s="160" t="s">
        <v>72</v>
      </c>
      <c r="D2088" s="162">
        <v>1400.11</v>
      </c>
      <c r="E2088" s="162">
        <v>1680.13</v>
      </c>
    </row>
    <row r="2089" spans="1:5" ht="26.25" customHeight="1" x14ac:dyDescent="0.2">
      <c r="A2089" s="159" t="s">
        <v>2062</v>
      </c>
      <c r="B2089" s="159" t="s">
        <v>2063</v>
      </c>
      <c r="C2089" s="160" t="s">
        <v>72</v>
      </c>
      <c r="D2089" s="162">
        <v>1400.11</v>
      </c>
      <c r="E2089" s="162">
        <v>1680.13</v>
      </c>
    </row>
    <row r="2090" spans="1:5" ht="15.75" customHeight="1" x14ac:dyDescent="0.2">
      <c r="A2090" s="159" t="s">
        <v>2064</v>
      </c>
      <c r="B2090" s="159" t="s">
        <v>2061</v>
      </c>
      <c r="C2090" s="160" t="s">
        <v>72</v>
      </c>
      <c r="D2090" s="162">
        <v>1140.83</v>
      </c>
      <c r="E2090" s="162">
        <v>1369</v>
      </c>
    </row>
    <row r="2091" spans="1:5" ht="19.5" customHeight="1" x14ac:dyDescent="0.25">
      <c r="A2091" s="159"/>
      <c r="B2091" s="170" t="s">
        <v>2065</v>
      </c>
      <c r="C2091" s="160"/>
      <c r="D2091" s="162"/>
      <c r="E2091" s="160"/>
    </row>
    <row r="2092" spans="1:5" ht="25.5" x14ac:dyDescent="0.2">
      <c r="A2092" s="159" t="s">
        <v>2066</v>
      </c>
      <c r="B2092" s="159" t="s">
        <v>2067</v>
      </c>
      <c r="C2092" s="160" t="s">
        <v>62</v>
      </c>
      <c r="D2092" s="162">
        <v>385.77</v>
      </c>
      <c r="E2092" s="162">
        <v>462.92</v>
      </c>
    </row>
    <row r="2093" spans="1:5" x14ac:dyDescent="0.2">
      <c r="A2093" s="159"/>
      <c r="B2093" s="159" t="s">
        <v>2068</v>
      </c>
      <c r="C2093" s="160" t="s">
        <v>62</v>
      </c>
      <c r="D2093" s="162">
        <v>608.65</v>
      </c>
      <c r="E2093" s="162">
        <v>730.38</v>
      </c>
    </row>
    <row r="2094" spans="1:5" ht="15.75" customHeight="1" x14ac:dyDescent="0.2">
      <c r="A2094" s="159"/>
      <c r="B2094" s="365" t="s">
        <v>2069</v>
      </c>
      <c r="C2094" s="366"/>
      <c r="D2094" s="162"/>
      <c r="E2094" s="160"/>
    </row>
    <row r="2095" spans="1:5" ht="25.5" x14ac:dyDescent="0.2">
      <c r="A2095" s="159" t="s">
        <v>2070</v>
      </c>
      <c r="B2095" s="159" t="s">
        <v>2071</v>
      </c>
      <c r="C2095" s="160" t="s">
        <v>80</v>
      </c>
      <c r="D2095" s="162">
        <v>1217.3</v>
      </c>
      <c r="E2095" s="162">
        <v>1460.76</v>
      </c>
    </row>
    <row r="2096" spans="1:5" x14ac:dyDescent="0.2">
      <c r="A2096" s="159"/>
      <c r="B2096" s="159" t="s">
        <v>2072</v>
      </c>
      <c r="C2096" s="160" t="s">
        <v>80</v>
      </c>
      <c r="D2096" s="162">
        <v>1440.19</v>
      </c>
      <c r="E2096" s="162">
        <v>1728.23</v>
      </c>
    </row>
    <row r="2097" spans="1:5" x14ac:dyDescent="0.2">
      <c r="A2097" s="159"/>
      <c r="B2097" s="159" t="s">
        <v>2073</v>
      </c>
      <c r="C2097" s="160" t="s">
        <v>80</v>
      </c>
      <c r="D2097" s="162">
        <v>1714.51</v>
      </c>
      <c r="E2097" s="162">
        <v>2057.41</v>
      </c>
    </row>
    <row r="2098" spans="1:5" x14ac:dyDescent="0.2">
      <c r="A2098" s="159"/>
      <c r="B2098" s="159" t="s">
        <v>81</v>
      </c>
      <c r="C2098" s="160" t="s">
        <v>80</v>
      </c>
      <c r="D2098" s="162">
        <v>2048.84</v>
      </c>
      <c r="E2098" s="162">
        <v>2458.61</v>
      </c>
    </row>
    <row r="2099" spans="1:5" ht="25.5" x14ac:dyDescent="0.2">
      <c r="A2099" s="159" t="s">
        <v>2074</v>
      </c>
      <c r="B2099" s="159" t="s">
        <v>2075</v>
      </c>
      <c r="C2099" s="160" t="s">
        <v>2076</v>
      </c>
      <c r="D2099" s="162">
        <v>282.89</v>
      </c>
      <c r="E2099" s="162">
        <v>339.47</v>
      </c>
    </row>
    <row r="2100" spans="1:5" x14ac:dyDescent="0.2">
      <c r="A2100" s="159"/>
      <c r="B2100" s="159" t="s">
        <v>2072</v>
      </c>
      <c r="C2100" s="160" t="s">
        <v>2076</v>
      </c>
      <c r="D2100" s="162">
        <v>437.2</v>
      </c>
      <c r="E2100" s="162">
        <v>524.64</v>
      </c>
    </row>
    <row r="2101" spans="1:5" x14ac:dyDescent="0.2">
      <c r="A2101" s="159"/>
      <c r="B2101" s="159" t="s">
        <v>2073</v>
      </c>
      <c r="C2101" s="160" t="s">
        <v>2076</v>
      </c>
      <c r="D2101" s="162">
        <v>514.35</v>
      </c>
      <c r="E2101" s="162">
        <v>617.22</v>
      </c>
    </row>
    <row r="2102" spans="1:5" x14ac:dyDescent="0.2">
      <c r="A2102" s="159"/>
      <c r="B2102" s="159" t="s">
        <v>81</v>
      </c>
      <c r="C2102" s="160" t="s">
        <v>2076</v>
      </c>
      <c r="D2102" s="162">
        <v>617.22</v>
      </c>
      <c r="E2102" s="162">
        <v>740.66</v>
      </c>
    </row>
    <row r="2103" spans="1:5" ht="25.5" x14ac:dyDescent="0.2">
      <c r="A2103" s="159" t="s">
        <v>2077</v>
      </c>
      <c r="B2103" s="159" t="s">
        <v>2078</v>
      </c>
      <c r="C2103" s="160" t="s">
        <v>2079</v>
      </c>
      <c r="D2103" s="162">
        <v>402.91</v>
      </c>
      <c r="E2103" s="162">
        <v>483.49</v>
      </c>
    </row>
    <row r="2104" spans="1:5" ht="15" customHeight="1" x14ac:dyDescent="0.2">
      <c r="A2104" s="159"/>
      <c r="B2104" s="159" t="s">
        <v>2080</v>
      </c>
      <c r="C2104" s="160" t="s">
        <v>2079</v>
      </c>
      <c r="D2104" s="162">
        <v>557.22</v>
      </c>
      <c r="E2104" s="162">
        <v>668.66</v>
      </c>
    </row>
    <row r="2105" spans="1:5" s="266" customFormat="1" ht="25.5" x14ac:dyDescent="0.2">
      <c r="A2105" s="159" t="s">
        <v>2077</v>
      </c>
      <c r="B2105" s="159" t="s">
        <v>2081</v>
      </c>
      <c r="C2105" s="160" t="s">
        <v>2079</v>
      </c>
      <c r="D2105" s="162">
        <v>402.91</v>
      </c>
      <c r="E2105" s="162">
        <v>483.49</v>
      </c>
    </row>
    <row r="2106" spans="1:5" s="266" customFormat="1" x14ac:dyDescent="0.2">
      <c r="A2106" s="159"/>
      <c r="B2106" s="159" t="s">
        <v>2080</v>
      </c>
      <c r="C2106" s="160" t="s">
        <v>2079</v>
      </c>
      <c r="D2106" s="162">
        <v>557.22</v>
      </c>
      <c r="E2106" s="162">
        <v>668.66</v>
      </c>
    </row>
    <row r="2107" spans="1:5" ht="25.5" x14ac:dyDescent="0.2">
      <c r="A2107" s="159" t="s">
        <v>2082</v>
      </c>
      <c r="B2107" s="159" t="s">
        <v>2083</v>
      </c>
      <c r="C2107" s="160" t="s">
        <v>82</v>
      </c>
      <c r="D2107" s="162">
        <v>136.36000000000001</v>
      </c>
      <c r="E2107" s="162">
        <v>163.63</v>
      </c>
    </row>
    <row r="2108" spans="1:5" ht="38.25" x14ac:dyDescent="0.2">
      <c r="A2108" s="159" t="s">
        <v>2084</v>
      </c>
      <c r="B2108" s="159" t="s">
        <v>2085</v>
      </c>
      <c r="C2108" s="160" t="s">
        <v>2086</v>
      </c>
      <c r="D2108" s="162">
        <v>136.36000000000001</v>
      </c>
      <c r="E2108" s="162">
        <v>163.63</v>
      </c>
    </row>
    <row r="2109" spans="1:5" ht="25.5" x14ac:dyDescent="0.2">
      <c r="A2109" s="159" t="s">
        <v>2087</v>
      </c>
      <c r="B2109" s="159" t="s">
        <v>2088</v>
      </c>
      <c r="C2109" s="160" t="s">
        <v>83</v>
      </c>
      <c r="D2109" s="162">
        <v>278.61</v>
      </c>
      <c r="E2109" s="162">
        <v>334.33</v>
      </c>
    </row>
    <row r="2110" spans="1:5" ht="51" x14ac:dyDescent="0.2">
      <c r="A2110" s="159" t="s">
        <v>2089</v>
      </c>
      <c r="B2110" s="159" t="s">
        <v>2090</v>
      </c>
      <c r="C2110" s="160" t="s">
        <v>67</v>
      </c>
      <c r="D2110" s="162">
        <v>214.31</v>
      </c>
      <c r="E2110" s="162">
        <v>257.17</v>
      </c>
    </row>
    <row r="2111" spans="1:5" ht="38.25" x14ac:dyDescent="0.2">
      <c r="A2111" s="159" t="s">
        <v>2091</v>
      </c>
      <c r="B2111" s="159" t="s">
        <v>2092</v>
      </c>
      <c r="C2111" s="160" t="s">
        <v>67</v>
      </c>
      <c r="D2111" s="162">
        <v>141.44999999999999</v>
      </c>
      <c r="E2111" s="162">
        <v>169.74</v>
      </c>
    </row>
    <row r="2112" spans="1:5" ht="38.25" x14ac:dyDescent="0.2">
      <c r="A2112" s="159" t="s">
        <v>2093</v>
      </c>
      <c r="B2112" s="159" t="s">
        <v>2094</v>
      </c>
      <c r="C2112" s="160" t="s">
        <v>67</v>
      </c>
      <c r="D2112" s="162">
        <v>107.16</v>
      </c>
      <c r="E2112" s="162">
        <v>128.59</v>
      </c>
    </row>
    <row r="2113" spans="1:5" ht="51" x14ac:dyDescent="0.2">
      <c r="A2113" s="159" t="s">
        <v>2095</v>
      </c>
      <c r="B2113" s="159" t="s">
        <v>2096</v>
      </c>
      <c r="C2113" s="160" t="s">
        <v>59</v>
      </c>
      <c r="D2113" s="162">
        <v>278.61</v>
      </c>
      <c r="E2113" s="162">
        <v>334.33</v>
      </c>
    </row>
    <row r="2114" spans="1:5" s="148" customFormat="1" ht="36" customHeight="1" x14ac:dyDescent="0.2">
      <c r="A2114" s="158"/>
      <c r="B2114" s="365" t="s">
        <v>2097</v>
      </c>
      <c r="C2114" s="366"/>
      <c r="D2114" s="162"/>
      <c r="E2114" s="159"/>
    </row>
    <row r="2115" spans="1:5" ht="25.5" x14ac:dyDescent="0.2">
      <c r="A2115" s="159" t="s">
        <v>2098</v>
      </c>
      <c r="B2115" s="159" t="s">
        <v>2099</v>
      </c>
      <c r="C2115" s="160" t="s">
        <v>59</v>
      </c>
      <c r="D2115" s="162">
        <v>445.77</v>
      </c>
      <c r="E2115" s="162">
        <v>534.91999999999996</v>
      </c>
    </row>
    <row r="2116" spans="1:5" ht="25.5" x14ac:dyDescent="0.2">
      <c r="A2116" s="159" t="s">
        <v>2100</v>
      </c>
      <c r="B2116" s="159" t="s">
        <v>2101</v>
      </c>
      <c r="C2116" s="160" t="s">
        <v>57</v>
      </c>
      <c r="D2116" s="162">
        <v>167.17</v>
      </c>
      <c r="E2116" s="162">
        <v>200.6</v>
      </c>
    </row>
    <row r="2117" spans="1:5" ht="25.5" x14ac:dyDescent="0.2">
      <c r="A2117" s="159" t="s">
        <v>2102</v>
      </c>
      <c r="B2117" s="159" t="s">
        <v>2103</v>
      </c>
      <c r="C2117" s="160" t="s">
        <v>57</v>
      </c>
      <c r="D2117" s="162">
        <v>222.89</v>
      </c>
      <c r="E2117" s="162">
        <v>267.47000000000003</v>
      </c>
    </row>
    <row r="2118" spans="1:5" ht="25.5" x14ac:dyDescent="0.2">
      <c r="A2118" s="159" t="s">
        <v>2104</v>
      </c>
      <c r="B2118" s="159" t="s">
        <v>2105</v>
      </c>
      <c r="C2118" s="160" t="s">
        <v>57</v>
      </c>
      <c r="D2118" s="162">
        <v>85.73</v>
      </c>
      <c r="E2118" s="162">
        <v>102.88</v>
      </c>
    </row>
    <row r="2119" spans="1:5" ht="20.25" customHeight="1" x14ac:dyDescent="0.2">
      <c r="A2119" s="159" t="s">
        <v>2106</v>
      </c>
      <c r="B2119" s="159" t="s">
        <v>2107</v>
      </c>
      <c r="C2119" s="160" t="s">
        <v>62</v>
      </c>
      <c r="D2119" s="162">
        <v>625.79999999999995</v>
      </c>
      <c r="E2119" s="162">
        <v>750.96</v>
      </c>
    </row>
    <row r="2120" spans="1:5" ht="20.25" customHeight="1" x14ac:dyDescent="0.2">
      <c r="A2120" s="159"/>
      <c r="B2120" s="159" t="s">
        <v>2108</v>
      </c>
      <c r="C2120" s="160" t="s">
        <v>62</v>
      </c>
      <c r="D2120" s="162">
        <v>724.38</v>
      </c>
      <c r="E2120" s="162">
        <v>869.26</v>
      </c>
    </row>
    <row r="2121" spans="1:5" ht="20.25" customHeight="1" x14ac:dyDescent="0.2">
      <c r="A2121" s="159"/>
      <c r="B2121" s="159" t="s">
        <v>81</v>
      </c>
      <c r="C2121" s="160" t="s">
        <v>62</v>
      </c>
      <c r="D2121" s="162">
        <v>792.96</v>
      </c>
      <c r="E2121" s="162">
        <v>951.55</v>
      </c>
    </row>
    <row r="2122" spans="1:5" ht="20.25" customHeight="1" x14ac:dyDescent="0.2">
      <c r="A2122" s="159" t="s">
        <v>2109</v>
      </c>
      <c r="B2122" s="159" t="s">
        <v>2110</v>
      </c>
      <c r="C2122" s="160" t="s">
        <v>62</v>
      </c>
      <c r="D2122" s="162">
        <v>72.87</v>
      </c>
      <c r="E2122" s="162">
        <v>87.44</v>
      </c>
    </row>
    <row r="2123" spans="1:5" ht="20.25" customHeight="1" x14ac:dyDescent="0.2">
      <c r="A2123" s="159"/>
      <c r="B2123" s="159" t="s">
        <v>2108</v>
      </c>
      <c r="C2123" s="160" t="s">
        <v>62</v>
      </c>
      <c r="D2123" s="162">
        <v>94.3</v>
      </c>
      <c r="E2123" s="162">
        <v>113.16</v>
      </c>
    </row>
    <row r="2124" spans="1:5" ht="20.25" customHeight="1" x14ac:dyDescent="0.2">
      <c r="A2124" s="159"/>
      <c r="B2124" s="159" t="s">
        <v>81</v>
      </c>
      <c r="C2124" s="160" t="s">
        <v>62</v>
      </c>
      <c r="D2124" s="162">
        <v>128.59</v>
      </c>
      <c r="E2124" s="162">
        <v>154.31</v>
      </c>
    </row>
    <row r="2125" spans="1:5" ht="25.5" x14ac:dyDescent="0.2">
      <c r="A2125" s="159" t="s">
        <v>2111</v>
      </c>
      <c r="B2125" s="159" t="s">
        <v>2112</v>
      </c>
      <c r="C2125" s="160" t="s">
        <v>57</v>
      </c>
      <c r="D2125" s="162">
        <v>214.31</v>
      </c>
      <c r="E2125" s="162">
        <v>257.17</v>
      </c>
    </row>
    <row r="2126" spans="1:5" ht="25.5" x14ac:dyDescent="0.2">
      <c r="A2126" s="175" t="s">
        <v>2113</v>
      </c>
      <c r="B2126" s="159" t="s">
        <v>2114</v>
      </c>
      <c r="C2126" s="160" t="s">
        <v>67</v>
      </c>
      <c r="D2126" s="162">
        <v>137.16</v>
      </c>
      <c r="E2126" s="162">
        <v>164.59</v>
      </c>
    </row>
    <row r="2127" spans="1:5" s="174" customFormat="1" ht="13.5" customHeight="1" x14ac:dyDescent="0.2">
      <c r="A2127" s="176"/>
      <c r="B2127" s="177"/>
      <c r="C2127" s="178"/>
      <c r="D2127" s="166"/>
      <c r="E2127" s="166"/>
    </row>
    <row r="2128" spans="1:5" s="174" customFormat="1" ht="15.75" x14ac:dyDescent="0.25">
      <c r="A2128" s="453" t="s">
        <v>2115</v>
      </c>
      <c r="B2128" s="454"/>
      <c r="C2128" s="454"/>
      <c r="D2128" s="454"/>
      <c r="E2128" s="454"/>
    </row>
    <row r="2129" spans="1:5" s="174" customFormat="1" ht="15" x14ac:dyDescent="0.25">
      <c r="A2129" s="421" t="s">
        <v>2116</v>
      </c>
      <c r="B2129" s="422"/>
      <c r="C2129" s="422"/>
      <c r="D2129" s="422"/>
      <c r="E2129" s="422"/>
    </row>
    <row r="2130" spans="1:5" s="174" customFormat="1" ht="13.5" customHeight="1" x14ac:dyDescent="0.2">
      <c r="A2130" s="180" t="s">
        <v>2117</v>
      </c>
      <c r="B2130" s="72" t="s">
        <v>2118</v>
      </c>
      <c r="C2130" s="171" t="s">
        <v>2119</v>
      </c>
      <c r="D2130" s="162">
        <v>86.99</v>
      </c>
      <c r="E2130" s="77">
        <v>104.39</v>
      </c>
    </row>
    <row r="2131" spans="1:5" s="174" customFormat="1" x14ac:dyDescent="0.2">
      <c r="A2131" s="180" t="s">
        <v>2120</v>
      </c>
      <c r="B2131" s="72" t="s">
        <v>2121</v>
      </c>
      <c r="C2131" s="171" t="s">
        <v>2119</v>
      </c>
      <c r="D2131" s="162">
        <v>470.74</v>
      </c>
      <c r="E2131" s="77">
        <v>564.89</v>
      </c>
    </row>
    <row r="2132" spans="1:5" s="174" customFormat="1" x14ac:dyDescent="0.2">
      <c r="A2132" s="180" t="s">
        <v>2122</v>
      </c>
      <c r="B2132" s="72" t="s">
        <v>2123</v>
      </c>
      <c r="C2132" s="171" t="s">
        <v>2124</v>
      </c>
      <c r="D2132" s="162">
        <v>40.93</v>
      </c>
      <c r="E2132" s="77">
        <v>49.12</v>
      </c>
    </row>
    <row r="2133" spans="1:5" s="174" customFormat="1" x14ac:dyDescent="0.2">
      <c r="A2133" s="180" t="s">
        <v>2125</v>
      </c>
      <c r="B2133" s="72" t="s">
        <v>2126</v>
      </c>
      <c r="C2133" s="171" t="s">
        <v>2127</v>
      </c>
      <c r="D2133" s="162">
        <v>552.61</v>
      </c>
      <c r="E2133" s="77">
        <v>663.13</v>
      </c>
    </row>
    <row r="2134" spans="1:5" s="174" customFormat="1" x14ac:dyDescent="0.2">
      <c r="A2134" s="180" t="s">
        <v>2128</v>
      </c>
      <c r="B2134" s="72" t="s">
        <v>2129</v>
      </c>
      <c r="C2134" s="171" t="s">
        <v>2130</v>
      </c>
      <c r="D2134" s="162">
        <v>286.54000000000002</v>
      </c>
      <c r="E2134" s="77">
        <v>343.85</v>
      </c>
    </row>
    <row r="2135" spans="1:5" s="174" customFormat="1" x14ac:dyDescent="0.2">
      <c r="A2135" s="180" t="s">
        <v>2131</v>
      </c>
      <c r="B2135" s="72" t="s">
        <v>2132</v>
      </c>
      <c r="C2135" s="171" t="s">
        <v>2130</v>
      </c>
      <c r="D2135" s="162">
        <v>199.55</v>
      </c>
      <c r="E2135" s="77">
        <v>239.46</v>
      </c>
    </row>
    <row r="2136" spans="1:5" s="174" customFormat="1" ht="15" x14ac:dyDescent="0.25">
      <c r="A2136" s="421" t="s">
        <v>2133</v>
      </c>
      <c r="B2136" s="422"/>
      <c r="C2136" s="422"/>
      <c r="D2136" s="422"/>
      <c r="E2136" s="422"/>
    </row>
    <row r="2137" spans="1:5" s="174" customFormat="1" ht="25.5" x14ac:dyDescent="0.2">
      <c r="A2137" s="180" t="s">
        <v>2134</v>
      </c>
      <c r="B2137" s="72" t="s">
        <v>2135</v>
      </c>
      <c r="C2137" s="171" t="s">
        <v>2136</v>
      </c>
      <c r="D2137" s="162">
        <v>552.61</v>
      </c>
      <c r="E2137" s="77">
        <v>663.13</v>
      </c>
    </row>
    <row r="2138" spans="1:5" s="174" customFormat="1" x14ac:dyDescent="0.2">
      <c r="A2138" s="180" t="s">
        <v>2137</v>
      </c>
      <c r="B2138" s="72" t="s">
        <v>2138</v>
      </c>
      <c r="C2138" s="171" t="s">
        <v>2139</v>
      </c>
      <c r="D2138" s="162">
        <v>511.68</v>
      </c>
      <c r="E2138" s="77">
        <v>614.02</v>
      </c>
    </row>
    <row r="2139" spans="1:5" s="174" customFormat="1" x14ac:dyDescent="0.2">
      <c r="A2139" s="180" t="s">
        <v>2140</v>
      </c>
      <c r="B2139" s="72" t="s">
        <v>2141</v>
      </c>
      <c r="C2139" s="171" t="s">
        <v>2142</v>
      </c>
      <c r="D2139" s="162">
        <v>511.68</v>
      </c>
      <c r="E2139" s="77">
        <v>614.02</v>
      </c>
    </row>
    <row r="2140" spans="1:5" s="174" customFormat="1" ht="15" x14ac:dyDescent="0.25">
      <c r="A2140" s="421" t="s">
        <v>2143</v>
      </c>
      <c r="B2140" s="422"/>
      <c r="C2140" s="422"/>
      <c r="D2140" s="422"/>
      <c r="E2140" s="422"/>
    </row>
    <row r="2141" spans="1:5" s="174" customFormat="1" x14ac:dyDescent="0.2">
      <c r="A2141" s="180" t="s">
        <v>2144</v>
      </c>
      <c r="B2141" s="72" t="s">
        <v>2145</v>
      </c>
      <c r="C2141" s="171" t="s">
        <v>2146</v>
      </c>
      <c r="D2141" s="162">
        <v>296.77</v>
      </c>
      <c r="E2141" s="77">
        <v>356.12</v>
      </c>
    </row>
    <row r="2142" spans="1:5" s="174" customFormat="1" x14ac:dyDescent="0.2">
      <c r="A2142" s="180" t="s">
        <v>2147</v>
      </c>
      <c r="B2142" s="72" t="s">
        <v>2148</v>
      </c>
      <c r="C2142" s="171" t="s">
        <v>2146</v>
      </c>
      <c r="D2142" s="162">
        <v>383.76</v>
      </c>
      <c r="E2142" s="77">
        <v>460.51</v>
      </c>
    </row>
    <row r="2143" spans="1:5" s="174" customFormat="1" ht="15" x14ac:dyDescent="0.25">
      <c r="A2143" s="421" t="s">
        <v>2149</v>
      </c>
      <c r="B2143" s="422"/>
      <c r="C2143" s="422"/>
      <c r="D2143" s="422"/>
      <c r="E2143" s="422"/>
    </row>
    <row r="2144" spans="1:5" s="174" customFormat="1" x14ac:dyDescent="0.2">
      <c r="A2144" s="180" t="s">
        <v>2150</v>
      </c>
      <c r="B2144" s="72" t="s">
        <v>2151</v>
      </c>
      <c r="C2144" s="171" t="s">
        <v>2152</v>
      </c>
      <c r="D2144" s="162">
        <v>511.68</v>
      </c>
      <c r="E2144" s="77">
        <v>614.02</v>
      </c>
    </row>
    <row r="2145" spans="1:5" s="174" customFormat="1" x14ac:dyDescent="0.2">
      <c r="A2145" s="180" t="s">
        <v>2153</v>
      </c>
      <c r="B2145" s="72" t="s">
        <v>2154</v>
      </c>
      <c r="C2145" s="171" t="s">
        <v>2152</v>
      </c>
      <c r="D2145" s="162">
        <v>511.68</v>
      </c>
      <c r="E2145" s="77">
        <v>614.02</v>
      </c>
    </row>
    <row r="2146" spans="1:5" s="174" customFormat="1" x14ac:dyDescent="0.2">
      <c r="A2146" s="180" t="s">
        <v>2155</v>
      </c>
      <c r="B2146" s="72" t="s">
        <v>2156</v>
      </c>
      <c r="C2146" s="171" t="s">
        <v>2157</v>
      </c>
      <c r="D2146" s="162">
        <v>511.68</v>
      </c>
      <c r="E2146" s="77">
        <v>614.02</v>
      </c>
    </row>
    <row r="2147" spans="1:5" s="174" customFormat="1" x14ac:dyDescent="0.2">
      <c r="A2147" s="180" t="s">
        <v>2158</v>
      </c>
      <c r="B2147" s="72" t="s">
        <v>2159</v>
      </c>
      <c r="C2147" s="171" t="s">
        <v>2152</v>
      </c>
      <c r="D2147" s="162">
        <v>383.76</v>
      </c>
      <c r="E2147" s="77">
        <v>460.51</v>
      </c>
    </row>
    <row r="2148" spans="1:5" s="174" customFormat="1" ht="25.5" x14ac:dyDescent="0.2">
      <c r="A2148" s="180" t="s">
        <v>2160</v>
      </c>
      <c r="B2148" s="72" t="s">
        <v>2161</v>
      </c>
      <c r="C2148" s="171" t="s">
        <v>2162</v>
      </c>
      <c r="D2148" s="162">
        <v>639.6</v>
      </c>
      <c r="E2148" s="77">
        <v>767.52</v>
      </c>
    </row>
    <row r="2149" spans="1:5" s="174" customFormat="1" ht="25.5" x14ac:dyDescent="0.2">
      <c r="A2149" s="180" t="s">
        <v>2163</v>
      </c>
      <c r="B2149" s="72" t="s">
        <v>2164</v>
      </c>
      <c r="C2149" s="171" t="s">
        <v>2162</v>
      </c>
      <c r="D2149" s="162">
        <v>552.61</v>
      </c>
      <c r="E2149" s="77">
        <v>663.13</v>
      </c>
    </row>
    <row r="2150" spans="1:5" s="174" customFormat="1" ht="15" x14ac:dyDescent="0.25">
      <c r="A2150" s="421" t="s">
        <v>2165</v>
      </c>
      <c r="B2150" s="422"/>
      <c r="C2150" s="422"/>
      <c r="D2150" s="422"/>
      <c r="E2150" s="422"/>
    </row>
    <row r="2151" spans="1:5" s="174" customFormat="1" x14ac:dyDescent="0.2">
      <c r="A2151" s="180" t="s">
        <v>2166</v>
      </c>
      <c r="B2151" s="72" t="s">
        <v>2167</v>
      </c>
      <c r="C2151" s="171" t="s">
        <v>2168</v>
      </c>
      <c r="D2151" s="162">
        <v>552.61</v>
      </c>
      <c r="E2151" s="77">
        <v>663.13</v>
      </c>
    </row>
    <row r="2152" spans="1:5" s="174" customFormat="1" x14ac:dyDescent="0.2">
      <c r="A2152" s="180" t="s">
        <v>2169</v>
      </c>
      <c r="B2152" s="72" t="s">
        <v>2170</v>
      </c>
      <c r="C2152" s="171" t="s">
        <v>2171</v>
      </c>
      <c r="D2152" s="162">
        <v>552.61</v>
      </c>
      <c r="E2152" s="77">
        <v>663.13</v>
      </c>
    </row>
    <row r="2153" spans="1:5" s="174" customFormat="1" x14ac:dyDescent="0.2">
      <c r="A2153" s="180" t="s">
        <v>2172</v>
      </c>
      <c r="B2153" s="72" t="s">
        <v>2173</v>
      </c>
      <c r="C2153" s="171" t="s">
        <v>2162</v>
      </c>
      <c r="D2153" s="162">
        <v>86.99</v>
      </c>
      <c r="E2153" s="77">
        <v>104.39</v>
      </c>
    </row>
    <row r="2154" spans="1:5" s="174" customFormat="1" ht="25.5" x14ac:dyDescent="0.2">
      <c r="A2154" s="180" t="s">
        <v>2174</v>
      </c>
      <c r="B2154" s="72" t="s">
        <v>2175</v>
      </c>
      <c r="C2154" s="171" t="s">
        <v>2146</v>
      </c>
      <c r="D2154" s="162">
        <v>470.74</v>
      </c>
      <c r="E2154" s="77">
        <v>564.89</v>
      </c>
    </row>
    <row r="2155" spans="1:5" s="174" customFormat="1" ht="25.5" x14ac:dyDescent="0.2">
      <c r="A2155" s="180" t="s">
        <v>2176</v>
      </c>
      <c r="B2155" s="72" t="s">
        <v>2177</v>
      </c>
      <c r="C2155" s="171" t="s">
        <v>2146</v>
      </c>
      <c r="D2155" s="162">
        <v>552.61</v>
      </c>
      <c r="E2155" s="77">
        <v>663.13</v>
      </c>
    </row>
    <row r="2156" spans="1:5" s="174" customFormat="1" x14ac:dyDescent="0.2">
      <c r="A2156" s="180" t="s">
        <v>2178</v>
      </c>
      <c r="B2156" s="72" t="s">
        <v>2179</v>
      </c>
      <c r="C2156" s="171" t="s">
        <v>2180</v>
      </c>
      <c r="D2156" s="162">
        <v>511.68</v>
      </c>
      <c r="E2156" s="77">
        <v>614.02</v>
      </c>
    </row>
    <row r="2157" spans="1:5" s="174" customFormat="1" x14ac:dyDescent="0.2">
      <c r="A2157" s="180" t="s">
        <v>2181</v>
      </c>
      <c r="B2157" s="72" t="s">
        <v>2182</v>
      </c>
      <c r="C2157" s="171" t="s">
        <v>2183</v>
      </c>
      <c r="D2157" s="162">
        <v>470.74</v>
      </c>
      <c r="E2157" s="77">
        <v>564.89</v>
      </c>
    </row>
    <row r="2158" spans="1:5" s="174" customFormat="1" x14ac:dyDescent="0.2">
      <c r="A2158" s="180" t="s">
        <v>2184</v>
      </c>
      <c r="B2158" s="72" t="s">
        <v>2185</v>
      </c>
      <c r="C2158" s="171" t="s">
        <v>2186</v>
      </c>
      <c r="D2158" s="162">
        <v>511.68</v>
      </c>
      <c r="E2158" s="77">
        <v>614.02</v>
      </c>
    </row>
    <row r="2159" spans="1:5" s="174" customFormat="1" ht="27" customHeight="1" x14ac:dyDescent="0.2">
      <c r="A2159" s="180" t="s">
        <v>2187</v>
      </c>
      <c r="B2159" s="72" t="s">
        <v>2188</v>
      </c>
      <c r="C2159" s="171" t="s">
        <v>2162</v>
      </c>
      <c r="D2159" s="162">
        <v>552.61</v>
      </c>
      <c r="E2159" s="77">
        <v>663.13</v>
      </c>
    </row>
    <row r="2160" spans="1:5" s="174" customFormat="1" ht="27" customHeight="1" x14ac:dyDescent="0.2">
      <c r="A2160" s="180" t="s">
        <v>2189</v>
      </c>
      <c r="B2160" s="72" t="s">
        <v>2190</v>
      </c>
      <c r="C2160" s="171" t="s">
        <v>2162</v>
      </c>
      <c r="D2160" s="162">
        <v>639.6</v>
      </c>
      <c r="E2160" s="77">
        <v>767.52</v>
      </c>
    </row>
    <row r="2161" spans="1:5" s="174" customFormat="1" x14ac:dyDescent="0.2">
      <c r="A2161" s="180" t="s">
        <v>2191</v>
      </c>
      <c r="B2161" s="72" t="s">
        <v>2192</v>
      </c>
      <c r="C2161" s="171" t="s">
        <v>2162</v>
      </c>
      <c r="D2161" s="162">
        <v>552.61</v>
      </c>
      <c r="E2161" s="77">
        <v>663.13</v>
      </c>
    </row>
    <row r="2162" spans="1:5" s="174" customFormat="1" x14ac:dyDescent="0.2">
      <c r="A2162" s="180" t="s">
        <v>2193</v>
      </c>
      <c r="B2162" s="72" t="s">
        <v>2194</v>
      </c>
      <c r="C2162" s="171" t="s">
        <v>2162</v>
      </c>
      <c r="D2162" s="162">
        <v>552.61</v>
      </c>
      <c r="E2162" s="77">
        <v>663.13</v>
      </c>
    </row>
    <row r="2163" spans="1:5" s="174" customFormat="1" x14ac:dyDescent="0.2">
      <c r="A2163" s="180" t="s">
        <v>2195</v>
      </c>
      <c r="B2163" s="72" t="s">
        <v>2196</v>
      </c>
      <c r="C2163" s="171" t="s">
        <v>2171</v>
      </c>
      <c r="D2163" s="162">
        <v>127.92</v>
      </c>
      <c r="E2163" s="77">
        <v>153.5</v>
      </c>
    </row>
    <row r="2164" spans="1:5" s="174" customFormat="1" ht="25.5" x14ac:dyDescent="0.2">
      <c r="A2164" s="180" t="s">
        <v>2197</v>
      </c>
      <c r="B2164" s="72" t="s">
        <v>2198</v>
      </c>
      <c r="C2164" s="171" t="s">
        <v>2146</v>
      </c>
      <c r="D2164" s="162">
        <v>168.85</v>
      </c>
      <c r="E2164" s="77">
        <v>202.62</v>
      </c>
    </row>
    <row r="2165" spans="1:5" s="174" customFormat="1" x14ac:dyDescent="0.2">
      <c r="A2165" s="180" t="s">
        <v>2199</v>
      </c>
      <c r="B2165" s="72" t="s">
        <v>2200</v>
      </c>
      <c r="C2165" s="171" t="s">
        <v>2146</v>
      </c>
      <c r="D2165" s="162">
        <v>40.93</v>
      </c>
      <c r="E2165" s="77">
        <v>49.12</v>
      </c>
    </row>
    <row r="2166" spans="1:5" s="174" customFormat="1" x14ac:dyDescent="0.2">
      <c r="A2166" s="180" t="s">
        <v>2201</v>
      </c>
      <c r="B2166" s="72" t="s">
        <v>2202</v>
      </c>
      <c r="C2166" s="171" t="s">
        <v>2146</v>
      </c>
      <c r="D2166" s="162">
        <v>168.85</v>
      </c>
      <c r="E2166" s="77">
        <v>202.62</v>
      </c>
    </row>
    <row r="2167" spans="1:5" s="174" customFormat="1" ht="15" x14ac:dyDescent="0.25">
      <c r="A2167" s="421" t="s">
        <v>2203</v>
      </c>
      <c r="B2167" s="422"/>
      <c r="C2167" s="422"/>
      <c r="D2167" s="422"/>
      <c r="E2167" s="422"/>
    </row>
    <row r="2168" spans="1:5" s="174" customFormat="1" x14ac:dyDescent="0.2">
      <c r="A2168" s="180" t="s">
        <v>2204</v>
      </c>
      <c r="B2168" s="72" t="s">
        <v>1853</v>
      </c>
      <c r="C2168" s="171" t="s">
        <v>2205</v>
      </c>
      <c r="D2168" s="162">
        <v>214.91</v>
      </c>
      <c r="E2168" s="77">
        <v>257.89</v>
      </c>
    </row>
    <row r="2169" spans="1:5" s="174" customFormat="1" x14ac:dyDescent="0.2">
      <c r="A2169" s="180" t="s">
        <v>2206</v>
      </c>
      <c r="B2169" s="72" t="s">
        <v>2207</v>
      </c>
      <c r="C2169" s="171" t="s">
        <v>2208</v>
      </c>
      <c r="D2169" s="162">
        <v>214.91</v>
      </c>
      <c r="E2169" s="77">
        <v>257.89</v>
      </c>
    </row>
    <row r="2170" spans="1:5" s="174" customFormat="1" x14ac:dyDescent="0.2">
      <c r="A2170" s="180" t="s">
        <v>2209</v>
      </c>
      <c r="B2170" s="72" t="s">
        <v>2210</v>
      </c>
      <c r="C2170" s="171" t="s">
        <v>2208</v>
      </c>
      <c r="D2170" s="162">
        <v>214.91</v>
      </c>
      <c r="E2170" s="77">
        <v>257.89</v>
      </c>
    </row>
    <row r="2171" spans="1:5" s="174" customFormat="1" x14ac:dyDescent="0.2">
      <c r="A2171" s="180" t="s">
        <v>2211</v>
      </c>
      <c r="B2171" s="72" t="s">
        <v>2212</v>
      </c>
      <c r="C2171" s="171" t="s">
        <v>2213</v>
      </c>
      <c r="D2171" s="162">
        <v>214.91</v>
      </c>
      <c r="E2171" s="77">
        <v>257.89</v>
      </c>
    </row>
    <row r="2172" spans="1:5" s="174" customFormat="1" x14ac:dyDescent="0.2">
      <c r="A2172" s="180" t="s">
        <v>2214</v>
      </c>
      <c r="B2172" s="72" t="s">
        <v>2215</v>
      </c>
      <c r="C2172" s="171" t="s">
        <v>2208</v>
      </c>
      <c r="D2172" s="162">
        <v>168.85</v>
      </c>
      <c r="E2172" s="77">
        <v>202.62</v>
      </c>
    </row>
    <row r="2173" spans="1:5" s="174" customFormat="1" x14ac:dyDescent="0.2">
      <c r="A2173" s="180" t="s">
        <v>2216</v>
      </c>
      <c r="B2173" s="72" t="s">
        <v>2217</v>
      </c>
      <c r="C2173" s="171" t="s">
        <v>2208</v>
      </c>
      <c r="D2173" s="162">
        <v>168.85</v>
      </c>
      <c r="E2173" s="77">
        <v>202.62</v>
      </c>
    </row>
    <row r="2174" spans="1:5" s="174" customFormat="1" x14ac:dyDescent="0.2">
      <c r="A2174" s="180" t="s">
        <v>2218</v>
      </c>
      <c r="B2174" s="72" t="s">
        <v>2219</v>
      </c>
      <c r="C2174" s="171" t="s">
        <v>2208</v>
      </c>
      <c r="D2174" s="162">
        <v>168.85</v>
      </c>
      <c r="E2174" s="77">
        <v>202.62</v>
      </c>
    </row>
    <row r="2175" spans="1:5" s="174" customFormat="1" x14ac:dyDescent="0.2">
      <c r="A2175" s="180" t="s">
        <v>2220</v>
      </c>
      <c r="B2175" s="72" t="s">
        <v>2221</v>
      </c>
      <c r="C2175" s="171" t="s">
        <v>2208</v>
      </c>
      <c r="D2175" s="162">
        <v>168.85</v>
      </c>
      <c r="E2175" s="77">
        <v>202.62</v>
      </c>
    </row>
    <row r="2176" spans="1:5" s="174" customFormat="1" x14ac:dyDescent="0.2">
      <c r="A2176" s="180" t="s">
        <v>2222</v>
      </c>
      <c r="B2176" s="72" t="s">
        <v>2223</v>
      </c>
      <c r="C2176" s="171" t="s">
        <v>2208</v>
      </c>
      <c r="D2176" s="162">
        <v>168.85</v>
      </c>
      <c r="E2176" s="77">
        <v>202.62</v>
      </c>
    </row>
    <row r="2177" spans="1:5" s="174" customFormat="1" x14ac:dyDescent="0.2">
      <c r="A2177" s="180" t="s">
        <v>2224</v>
      </c>
      <c r="B2177" s="72" t="s">
        <v>2225</v>
      </c>
      <c r="C2177" s="171" t="s">
        <v>2208</v>
      </c>
      <c r="D2177" s="162">
        <v>127.92</v>
      </c>
      <c r="E2177" s="77">
        <v>153.5</v>
      </c>
    </row>
    <row r="2178" spans="1:5" s="174" customFormat="1" x14ac:dyDescent="0.2">
      <c r="A2178" s="180" t="s">
        <v>2226</v>
      </c>
      <c r="B2178" s="72" t="s">
        <v>2227</v>
      </c>
      <c r="C2178" s="171" t="s">
        <v>2208</v>
      </c>
      <c r="D2178" s="162">
        <v>255.84</v>
      </c>
      <c r="E2178" s="77">
        <v>307.01</v>
      </c>
    </row>
    <row r="2179" spans="1:5" s="174" customFormat="1" x14ac:dyDescent="0.2">
      <c r="A2179" s="180" t="s">
        <v>2228</v>
      </c>
      <c r="B2179" s="72" t="s">
        <v>2229</v>
      </c>
      <c r="C2179" s="171" t="s">
        <v>2230</v>
      </c>
      <c r="D2179" s="162">
        <v>127.92</v>
      </c>
      <c r="E2179" s="77">
        <v>153.5</v>
      </c>
    </row>
    <row r="2180" spans="1:5" s="174" customFormat="1" x14ac:dyDescent="0.2">
      <c r="A2180" s="180" t="s">
        <v>2231</v>
      </c>
      <c r="B2180" s="72" t="s">
        <v>2232</v>
      </c>
      <c r="C2180" s="171" t="s">
        <v>2233</v>
      </c>
      <c r="D2180" s="162">
        <v>168.85</v>
      </c>
      <c r="E2180" s="77">
        <v>202.62</v>
      </c>
    </row>
    <row r="2181" spans="1:5" s="174" customFormat="1" x14ac:dyDescent="0.2">
      <c r="A2181" s="180" t="s">
        <v>2234</v>
      </c>
      <c r="B2181" s="72" t="s">
        <v>2235</v>
      </c>
      <c r="C2181" s="171" t="s">
        <v>2208</v>
      </c>
      <c r="D2181" s="162">
        <v>127.92</v>
      </c>
      <c r="E2181" s="77">
        <v>153.5</v>
      </c>
    </row>
    <row r="2182" spans="1:5" s="174" customFormat="1" ht="25.5" x14ac:dyDescent="0.2">
      <c r="A2182" s="180" t="s">
        <v>2236</v>
      </c>
      <c r="B2182" s="72" t="s">
        <v>2237</v>
      </c>
      <c r="C2182" s="171" t="s">
        <v>2208</v>
      </c>
      <c r="D2182" s="162">
        <v>1366.18</v>
      </c>
      <c r="E2182" s="77">
        <v>1639.42</v>
      </c>
    </row>
    <row r="2183" spans="1:5" s="174" customFormat="1" ht="15" x14ac:dyDescent="0.25">
      <c r="A2183" s="421" t="s">
        <v>2238</v>
      </c>
      <c r="B2183" s="422"/>
      <c r="C2183" s="422"/>
      <c r="D2183" s="422"/>
      <c r="E2183" s="422"/>
    </row>
    <row r="2184" spans="1:5" s="174" customFormat="1" ht="25.5" x14ac:dyDescent="0.2">
      <c r="A2184" s="180" t="s">
        <v>2239</v>
      </c>
      <c r="B2184" s="72" t="s">
        <v>2240</v>
      </c>
      <c r="C2184" s="171" t="s">
        <v>2146</v>
      </c>
      <c r="D2184" s="162">
        <v>3070.07</v>
      </c>
      <c r="E2184" s="77">
        <v>3684.08</v>
      </c>
    </row>
    <row r="2185" spans="1:5" s="174" customFormat="1" ht="25.5" x14ac:dyDescent="0.2">
      <c r="A2185" s="180" t="s">
        <v>2241</v>
      </c>
      <c r="B2185" s="72" t="s">
        <v>2242</v>
      </c>
      <c r="C2185" s="171" t="s">
        <v>2146</v>
      </c>
      <c r="D2185" s="162">
        <v>511.68</v>
      </c>
      <c r="E2185" s="77">
        <v>614.02</v>
      </c>
    </row>
    <row r="2186" spans="1:5" s="174" customFormat="1" ht="25.5" x14ac:dyDescent="0.2">
      <c r="A2186" s="180" t="s">
        <v>2243</v>
      </c>
      <c r="B2186" s="72" t="s">
        <v>2244</v>
      </c>
      <c r="C2186" s="171" t="s">
        <v>2146</v>
      </c>
      <c r="D2186" s="162">
        <v>2302.5500000000002</v>
      </c>
      <c r="E2186" s="77">
        <v>2763.06</v>
      </c>
    </row>
    <row r="2187" spans="1:5" s="174" customFormat="1" ht="25.5" x14ac:dyDescent="0.2">
      <c r="A2187" s="180" t="s">
        <v>2245</v>
      </c>
      <c r="B2187" s="72" t="s">
        <v>2246</v>
      </c>
      <c r="C2187" s="171" t="s">
        <v>2146</v>
      </c>
      <c r="D2187" s="162">
        <v>2302.5500000000002</v>
      </c>
      <c r="E2187" s="77">
        <v>2763.06</v>
      </c>
    </row>
    <row r="2188" spans="1:5" s="174" customFormat="1" x14ac:dyDescent="0.2">
      <c r="A2188" s="180" t="s">
        <v>2247</v>
      </c>
      <c r="B2188" s="72" t="s">
        <v>2248</v>
      </c>
      <c r="C2188" s="171" t="s">
        <v>2146</v>
      </c>
      <c r="D2188" s="162">
        <v>511.68</v>
      </c>
      <c r="E2188" s="77">
        <v>614.02</v>
      </c>
    </row>
    <row r="2189" spans="1:5" s="174" customFormat="1" x14ac:dyDescent="0.2">
      <c r="A2189" s="180" t="s">
        <v>2249</v>
      </c>
      <c r="B2189" s="72" t="s">
        <v>2250</v>
      </c>
      <c r="C2189" s="171" t="s">
        <v>2146</v>
      </c>
      <c r="D2189" s="162">
        <v>511.68</v>
      </c>
      <c r="E2189" s="77">
        <v>614.02</v>
      </c>
    </row>
    <row r="2190" spans="1:5" s="174" customFormat="1" ht="38.25" x14ac:dyDescent="0.2">
      <c r="A2190" s="180" t="s">
        <v>2251</v>
      </c>
      <c r="B2190" s="72" t="s">
        <v>2252</v>
      </c>
      <c r="C2190" s="171" t="s">
        <v>2146</v>
      </c>
      <c r="D2190" s="162">
        <v>1831.81</v>
      </c>
      <c r="E2190" s="77">
        <v>2198.17</v>
      </c>
    </row>
    <row r="2191" spans="1:5" s="174" customFormat="1" ht="15" x14ac:dyDescent="0.25">
      <c r="A2191" s="429" t="s">
        <v>2253</v>
      </c>
      <c r="B2191" s="430"/>
      <c r="C2191" s="430"/>
      <c r="D2191" s="430"/>
      <c r="E2191" s="430"/>
    </row>
    <row r="2192" spans="1:5" s="174" customFormat="1" ht="12.75" customHeight="1" x14ac:dyDescent="0.2">
      <c r="A2192" s="180" t="s">
        <v>2254</v>
      </c>
      <c r="B2192" s="72" t="s">
        <v>2255</v>
      </c>
      <c r="C2192" s="171" t="s">
        <v>57</v>
      </c>
      <c r="D2192" s="162">
        <v>3453.83</v>
      </c>
      <c r="E2192" s="77">
        <v>4144.6000000000004</v>
      </c>
    </row>
    <row r="2193" spans="1:5" s="174" customFormat="1" ht="12.75" customHeight="1" x14ac:dyDescent="0.2">
      <c r="A2193" s="180" t="s">
        <v>2256</v>
      </c>
      <c r="B2193" s="72" t="s">
        <v>2257</v>
      </c>
      <c r="C2193" s="171" t="s">
        <v>57</v>
      </c>
      <c r="D2193" s="162">
        <v>3070.07</v>
      </c>
      <c r="E2193" s="77">
        <v>3684.08</v>
      </c>
    </row>
    <row r="2194" spans="1:5" s="174" customFormat="1" ht="25.5" customHeight="1" x14ac:dyDescent="0.2">
      <c r="A2194" s="180" t="s">
        <v>2258</v>
      </c>
      <c r="B2194" s="72" t="s">
        <v>2259</v>
      </c>
      <c r="C2194" s="171" t="s">
        <v>57</v>
      </c>
      <c r="D2194" s="162">
        <v>2558.39</v>
      </c>
      <c r="E2194" s="77">
        <v>3070.07</v>
      </c>
    </row>
    <row r="2195" spans="1:5" s="174" customFormat="1" ht="13.5" customHeight="1" x14ac:dyDescent="0.2">
      <c r="A2195" s="180" t="s">
        <v>2260</v>
      </c>
      <c r="B2195" s="72" t="s">
        <v>2261</v>
      </c>
      <c r="C2195" s="171" t="s">
        <v>57</v>
      </c>
      <c r="D2195" s="162">
        <v>1535.04</v>
      </c>
      <c r="E2195" s="77">
        <v>1842.05</v>
      </c>
    </row>
    <row r="2196" spans="1:5" s="174" customFormat="1" ht="13.5" customHeight="1" x14ac:dyDescent="0.2">
      <c r="A2196" s="180" t="s">
        <v>2262</v>
      </c>
      <c r="B2196" s="72" t="s">
        <v>2263</v>
      </c>
      <c r="C2196" s="171" t="s">
        <v>57</v>
      </c>
      <c r="D2196" s="162">
        <v>1535.04</v>
      </c>
      <c r="E2196" s="77">
        <v>1842.05</v>
      </c>
    </row>
    <row r="2197" spans="1:5" s="174" customFormat="1" ht="25.5" customHeight="1" x14ac:dyDescent="0.2">
      <c r="A2197" s="180" t="s">
        <v>2264</v>
      </c>
      <c r="B2197" s="72" t="s">
        <v>2265</v>
      </c>
      <c r="C2197" s="171" t="s">
        <v>57</v>
      </c>
      <c r="D2197" s="162">
        <v>1535.04</v>
      </c>
      <c r="E2197" s="77">
        <v>1842.05</v>
      </c>
    </row>
    <row r="2198" spans="1:5" s="174" customFormat="1" ht="25.5" customHeight="1" x14ac:dyDescent="0.2">
      <c r="A2198" s="180" t="s">
        <v>2266</v>
      </c>
      <c r="B2198" s="72" t="s">
        <v>2267</v>
      </c>
      <c r="C2198" s="171" t="s">
        <v>57</v>
      </c>
      <c r="D2198" s="162">
        <v>1535.04</v>
      </c>
      <c r="E2198" s="77">
        <v>1842.05</v>
      </c>
    </row>
    <row r="2199" spans="1:5" s="174" customFormat="1" ht="15.75" customHeight="1" x14ac:dyDescent="0.2">
      <c r="A2199" s="180" t="s">
        <v>2268</v>
      </c>
      <c r="B2199" s="72" t="s">
        <v>2269</v>
      </c>
      <c r="C2199" s="171" t="s">
        <v>57</v>
      </c>
      <c r="D2199" s="162">
        <v>1279.2</v>
      </c>
      <c r="E2199" s="77">
        <v>1535.04</v>
      </c>
    </row>
    <row r="2200" spans="1:5" s="174" customFormat="1" ht="25.5" customHeight="1" x14ac:dyDescent="0.2">
      <c r="A2200" s="180" t="s">
        <v>2270</v>
      </c>
      <c r="B2200" s="72" t="s">
        <v>2271</v>
      </c>
      <c r="C2200" s="171" t="s">
        <v>57</v>
      </c>
      <c r="D2200" s="162">
        <v>1279.2</v>
      </c>
      <c r="E2200" s="77">
        <v>1535.04</v>
      </c>
    </row>
    <row r="2201" spans="1:5" s="174" customFormat="1" ht="25.5" customHeight="1" x14ac:dyDescent="0.2">
      <c r="A2201" s="180" t="s">
        <v>2272</v>
      </c>
      <c r="B2201" s="72" t="s">
        <v>2273</v>
      </c>
      <c r="C2201" s="171" t="s">
        <v>57</v>
      </c>
      <c r="D2201" s="162">
        <v>1279.2</v>
      </c>
      <c r="E2201" s="77">
        <v>1535.04</v>
      </c>
    </row>
    <row r="2202" spans="1:5" s="174" customFormat="1" ht="25.5" customHeight="1" x14ac:dyDescent="0.2">
      <c r="A2202" s="180" t="s">
        <v>2274</v>
      </c>
      <c r="B2202" s="72" t="s">
        <v>2275</v>
      </c>
      <c r="C2202" s="171" t="s">
        <v>57</v>
      </c>
      <c r="D2202" s="162">
        <v>1023.36</v>
      </c>
      <c r="E2202" s="77">
        <v>1228.03</v>
      </c>
    </row>
    <row r="2203" spans="1:5" s="174" customFormat="1" ht="25.5" customHeight="1" x14ac:dyDescent="0.2">
      <c r="A2203" s="180" t="s">
        <v>2276</v>
      </c>
      <c r="B2203" s="72" t="s">
        <v>2277</v>
      </c>
      <c r="C2203" s="171" t="s">
        <v>57</v>
      </c>
      <c r="D2203" s="162">
        <v>1023.36</v>
      </c>
      <c r="E2203" s="77">
        <v>1228.03</v>
      </c>
    </row>
    <row r="2204" spans="1:5" s="174" customFormat="1" ht="25.5" customHeight="1" x14ac:dyDescent="0.2">
      <c r="A2204" s="180" t="s">
        <v>2278</v>
      </c>
      <c r="B2204" s="72" t="s">
        <v>2279</v>
      </c>
      <c r="C2204" s="171" t="s">
        <v>57</v>
      </c>
      <c r="D2204" s="162">
        <v>1023.36</v>
      </c>
      <c r="E2204" s="77">
        <v>1228.03</v>
      </c>
    </row>
    <row r="2205" spans="1:5" s="174" customFormat="1" ht="25.5" customHeight="1" x14ac:dyDescent="0.2">
      <c r="A2205" s="180" t="s">
        <v>2280</v>
      </c>
      <c r="B2205" s="72" t="s">
        <v>2281</v>
      </c>
      <c r="C2205" s="171" t="s">
        <v>57</v>
      </c>
      <c r="D2205" s="162">
        <v>1023.36</v>
      </c>
      <c r="E2205" s="77">
        <v>1228.03</v>
      </c>
    </row>
    <row r="2206" spans="1:5" s="174" customFormat="1" ht="12.75" customHeight="1" x14ac:dyDescent="0.2">
      <c r="A2206" s="180" t="s">
        <v>2282</v>
      </c>
      <c r="B2206" s="72" t="s">
        <v>2283</v>
      </c>
      <c r="C2206" s="171" t="s">
        <v>57</v>
      </c>
      <c r="D2206" s="162">
        <v>1023.36</v>
      </c>
      <c r="E2206" s="77">
        <v>1228.03</v>
      </c>
    </row>
    <row r="2207" spans="1:5" s="174" customFormat="1" ht="12.75" customHeight="1" x14ac:dyDescent="0.2">
      <c r="A2207" s="180" t="s">
        <v>2284</v>
      </c>
      <c r="B2207" s="72" t="s">
        <v>2156</v>
      </c>
      <c r="C2207" s="171" t="s">
        <v>57</v>
      </c>
      <c r="D2207" s="162">
        <v>511.68</v>
      </c>
      <c r="E2207" s="77">
        <v>614.02</v>
      </c>
    </row>
    <row r="2208" spans="1:5" s="174" customFormat="1" ht="12.75" customHeight="1" x14ac:dyDescent="0.2">
      <c r="A2208" s="180" t="s">
        <v>2285</v>
      </c>
      <c r="B2208" s="72" t="s">
        <v>2286</v>
      </c>
      <c r="C2208" s="171" t="s">
        <v>57</v>
      </c>
      <c r="D2208" s="162">
        <v>511.68</v>
      </c>
      <c r="E2208" s="77">
        <v>614.02</v>
      </c>
    </row>
    <row r="2209" spans="1:5" s="174" customFormat="1" ht="12.75" customHeight="1" x14ac:dyDescent="0.2">
      <c r="A2209" s="180" t="s">
        <v>2287</v>
      </c>
      <c r="B2209" s="72" t="s">
        <v>2288</v>
      </c>
      <c r="C2209" s="171" t="s">
        <v>57</v>
      </c>
      <c r="D2209" s="162">
        <v>255.84</v>
      </c>
      <c r="E2209" s="77">
        <v>307.01</v>
      </c>
    </row>
    <row r="2210" spans="1:5" s="174" customFormat="1" ht="12.75" customHeight="1" x14ac:dyDescent="0.2">
      <c r="A2210" s="180" t="s">
        <v>2289</v>
      </c>
      <c r="B2210" s="72" t="s">
        <v>2290</v>
      </c>
      <c r="C2210" s="171" t="s">
        <v>57</v>
      </c>
      <c r="D2210" s="162">
        <v>255.84</v>
      </c>
      <c r="E2210" s="77">
        <v>307.01</v>
      </c>
    </row>
    <row r="2211" spans="1:5" s="174" customFormat="1" ht="12.75" customHeight="1" x14ac:dyDescent="0.2">
      <c r="A2211" s="180" t="s">
        <v>2291</v>
      </c>
      <c r="B2211" s="72" t="s">
        <v>2292</v>
      </c>
      <c r="C2211" s="171" t="s">
        <v>57</v>
      </c>
      <c r="D2211" s="162">
        <v>255.84</v>
      </c>
      <c r="E2211" s="77">
        <v>307.01</v>
      </c>
    </row>
    <row r="2212" spans="1:5" s="174" customFormat="1" ht="12.75" customHeight="1" x14ac:dyDescent="0.2">
      <c r="A2212" s="180" t="s">
        <v>2293</v>
      </c>
      <c r="B2212" s="72" t="s">
        <v>2294</v>
      </c>
      <c r="C2212" s="171" t="s">
        <v>57</v>
      </c>
      <c r="D2212" s="162">
        <v>255.84</v>
      </c>
      <c r="E2212" s="77">
        <v>307.01</v>
      </c>
    </row>
    <row r="2213" spans="1:5" s="174" customFormat="1" ht="12.75" customHeight="1" x14ac:dyDescent="0.2">
      <c r="A2213" s="180" t="s">
        <v>2295</v>
      </c>
      <c r="B2213" s="72" t="s">
        <v>2296</v>
      </c>
      <c r="C2213" s="171" t="s">
        <v>57</v>
      </c>
      <c r="D2213" s="162">
        <v>255.84</v>
      </c>
      <c r="E2213" s="77">
        <v>307.01</v>
      </c>
    </row>
    <row r="2214" spans="1:5" s="174" customFormat="1" ht="25.5" customHeight="1" x14ac:dyDescent="0.2">
      <c r="A2214" s="180" t="s">
        <v>2297</v>
      </c>
      <c r="B2214" s="72" t="s">
        <v>2298</v>
      </c>
      <c r="C2214" s="171" t="s">
        <v>57</v>
      </c>
      <c r="D2214" s="162">
        <v>255.84</v>
      </c>
      <c r="E2214" s="77">
        <v>307.01</v>
      </c>
    </row>
    <row r="2215" spans="1:5" s="174" customFormat="1" ht="12.75" customHeight="1" x14ac:dyDescent="0.2">
      <c r="A2215" s="180" t="s">
        <v>2299</v>
      </c>
      <c r="B2215" s="72" t="s">
        <v>2300</v>
      </c>
      <c r="C2215" s="171" t="s">
        <v>57</v>
      </c>
      <c r="D2215" s="162">
        <v>767.52</v>
      </c>
      <c r="E2215" s="77">
        <v>921.02</v>
      </c>
    </row>
    <row r="2216" spans="1:5" s="174" customFormat="1" ht="25.5" customHeight="1" x14ac:dyDescent="0.2">
      <c r="A2216" s="180" t="s">
        <v>2301</v>
      </c>
      <c r="B2216" s="72" t="s">
        <v>2302</v>
      </c>
      <c r="C2216" s="171" t="s">
        <v>57</v>
      </c>
      <c r="D2216" s="162">
        <v>3070.07</v>
      </c>
      <c r="E2216" s="77">
        <v>3684.08</v>
      </c>
    </row>
    <row r="2217" spans="1:5" s="174" customFormat="1" ht="38.25" customHeight="1" x14ac:dyDescent="0.2">
      <c r="A2217" s="180" t="s">
        <v>2303</v>
      </c>
      <c r="B2217" s="72" t="s">
        <v>2304</v>
      </c>
      <c r="C2217" s="171" t="s">
        <v>57</v>
      </c>
      <c r="D2217" s="162">
        <v>3581.75</v>
      </c>
      <c r="E2217" s="77">
        <v>4298.1000000000004</v>
      </c>
    </row>
    <row r="2218" spans="1:5" s="174" customFormat="1" ht="25.5" customHeight="1" x14ac:dyDescent="0.2">
      <c r="A2218" s="180" t="s">
        <v>2305</v>
      </c>
      <c r="B2218" s="72" t="s">
        <v>2306</v>
      </c>
      <c r="C2218" s="171" t="s">
        <v>57</v>
      </c>
      <c r="D2218" s="162">
        <v>255.84</v>
      </c>
      <c r="E2218" s="77">
        <v>307.01</v>
      </c>
    </row>
    <row r="2219" spans="1:5" ht="36.75" customHeight="1" x14ac:dyDescent="0.2">
      <c r="A2219" s="403" t="s">
        <v>2307</v>
      </c>
      <c r="B2219" s="404"/>
      <c r="C2219" s="404"/>
      <c r="D2219" s="404"/>
      <c r="E2219" s="404"/>
    </row>
    <row r="2220" spans="1:5" s="174" customFormat="1" ht="42" customHeight="1" x14ac:dyDescent="0.2">
      <c r="A2220" s="180" t="s">
        <v>2308</v>
      </c>
      <c r="B2220" s="72" t="s">
        <v>2309</v>
      </c>
      <c r="C2220" s="171" t="s">
        <v>57</v>
      </c>
      <c r="D2220" s="162">
        <v>511.68</v>
      </c>
      <c r="E2220" s="77">
        <v>614.02</v>
      </c>
    </row>
    <row r="2221" spans="1:5" s="174" customFormat="1" x14ac:dyDescent="0.2">
      <c r="A2221" s="431" t="s">
        <v>2310</v>
      </c>
      <c r="B2221" s="449" t="s">
        <v>2311</v>
      </c>
      <c r="C2221" s="451" t="s">
        <v>57</v>
      </c>
      <c r="D2221" s="162">
        <v>1048.42</v>
      </c>
      <c r="E2221" s="77">
        <v>1258.0999999999999</v>
      </c>
    </row>
    <row r="2222" spans="1:5" s="174" customFormat="1" x14ac:dyDescent="0.2">
      <c r="A2222" s="432"/>
      <c r="B2222" s="450"/>
      <c r="C2222" s="452"/>
      <c r="D2222" s="162"/>
      <c r="E2222" s="77"/>
    </row>
    <row r="2223" spans="1:5" s="174" customFormat="1" ht="16.5" customHeight="1" x14ac:dyDescent="0.2">
      <c r="A2223" s="180" t="s">
        <v>2312</v>
      </c>
      <c r="B2223" s="72" t="s">
        <v>2313</v>
      </c>
      <c r="C2223" s="171" t="s">
        <v>57</v>
      </c>
      <c r="D2223" s="162">
        <v>148.38999999999999</v>
      </c>
      <c r="E2223" s="77">
        <v>178.07</v>
      </c>
    </row>
    <row r="2224" spans="1:5" s="174" customFormat="1" ht="30" customHeight="1" x14ac:dyDescent="0.2">
      <c r="A2224" s="180" t="s">
        <v>2314</v>
      </c>
      <c r="B2224" s="72" t="s">
        <v>2315</v>
      </c>
      <c r="C2224" s="171" t="s">
        <v>57</v>
      </c>
      <c r="D2224" s="162">
        <v>3070.07</v>
      </c>
      <c r="E2224" s="77">
        <v>3684.08</v>
      </c>
    </row>
    <row r="2225" spans="1:5" s="174" customFormat="1" ht="76.5" x14ac:dyDescent="0.2">
      <c r="A2225" s="180" t="s">
        <v>2316</v>
      </c>
      <c r="B2225" s="72" t="s">
        <v>2317</v>
      </c>
      <c r="C2225" s="171" t="s">
        <v>57</v>
      </c>
      <c r="D2225" s="162">
        <v>511.68</v>
      </c>
      <c r="E2225" s="77">
        <v>614.02</v>
      </c>
    </row>
    <row r="2226" spans="1:5" s="174" customFormat="1" ht="108" customHeight="1" x14ac:dyDescent="0.2">
      <c r="A2226" s="180" t="s">
        <v>2318</v>
      </c>
      <c r="B2226" s="72" t="s">
        <v>2319</v>
      </c>
      <c r="C2226" s="171" t="s">
        <v>57</v>
      </c>
      <c r="D2226" s="162">
        <v>255.84</v>
      </c>
      <c r="E2226" s="77">
        <v>307.01</v>
      </c>
    </row>
    <row r="2227" spans="1:5" s="174" customFormat="1" x14ac:dyDescent="0.2">
      <c r="A2227" s="180" t="s">
        <v>2320</v>
      </c>
      <c r="B2227" s="72" t="s">
        <v>2321</v>
      </c>
      <c r="C2227" s="171" t="s">
        <v>57</v>
      </c>
      <c r="D2227" s="162">
        <v>567.96</v>
      </c>
      <c r="E2227" s="77">
        <v>681.55</v>
      </c>
    </row>
    <row r="2228" spans="1:5" s="174" customFormat="1" x14ac:dyDescent="0.2">
      <c r="A2228" s="180" t="s">
        <v>2322</v>
      </c>
      <c r="B2228" s="72" t="s">
        <v>2323</v>
      </c>
      <c r="C2228" s="171" t="s">
        <v>57</v>
      </c>
      <c r="D2228" s="162">
        <v>204.67</v>
      </c>
      <c r="E2228" s="77">
        <v>245.6</v>
      </c>
    </row>
    <row r="2229" spans="1:5" s="174" customFormat="1" x14ac:dyDescent="0.2">
      <c r="A2229" s="180" t="s">
        <v>2324</v>
      </c>
      <c r="B2229" s="72" t="s">
        <v>2325</v>
      </c>
      <c r="C2229" s="171" t="s">
        <v>57</v>
      </c>
      <c r="D2229" s="162">
        <v>363.29</v>
      </c>
      <c r="E2229" s="77">
        <v>435.95</v>
      </c>
    </row>
    <row r="2230" spans="1:5" s="174" customFormat="1" x14ac:dyDescent="0.2">
      <c r="A2230" s="180" t="s">
        <v>2326</v>
      </c>
      <c r="B2230" s="72" t="s">
        <v>2327</v>
      </c>
      <c r="C2230" s="171" t="s">
        <v>57</v>
      </c>
      <c r="D2230" s="162">
        <v>322.36</v>
      </c>
      <c r="E2230" s="77">
        <v>386.83</v>
      </c>
    </row>
    <row r="2231" spans="1:5" s="174" customFormat="1" x14ac:dyDescent="0.2">
      <c r="A2231" s="180" t="s">
        <v>2328</v>
      </c>
      <c r="B2231" s="72" t="s">
        <v>2329</v>
      </c>
      <c r="C2231" s="171" t="s">
        <v>57</v>
      </c>
      <c r="D2231" s="162">
        <v>127.92</v>
      </c>
      <c r="E2231" s="77">
        <v>153.5</v>
      </c>
    </row>
    <row r="2232" spans="1:5" s="174" customFormat="1" x14ac:dyDescent="0.2">
      <c r="A2232" s="180" t="s">
        <v>2330</v>
      </c>
      <c r="B2232" s="72" t="s">
        <v>2331</v>
      </c>
      <c r="C2232" s="171" t="s">
        <v>57</v>
      </c>
      <c r="D2232" s="162">
        <v>65.959999999999994</v>
      </c>
      <c r="E2232" s="77">
        <v>79.150000000000006</v>
      </c>
    </row>
    <row r="2233" spans="1:5" s="174" customFormat="1" x14ac:dyDescent="0.2">
      <c r="A2233" s="180" t="s">
        <v>2332</v>
      </c>
      <c r="B2233" s="72" t="s">
        <v>2333</v>
      </c>
      <c r="C2233" s="171" t="s">
        <v>57</v>
      </c>
      <c r="D2233" s="162">
        <v>65.959999999999994</v>
      </c>
      <c r="E2233" s="77">
        <v>79.150000000000006</v>
      </c>
    </row>
    <row r="2234" spans="1:5" s="174" customFormat="1" x14ac:dyDescent="0.2">
      <c r="A2234" s="180" t="s">
        <v>2334</v>
      </c>
      <c r="B2234" s="72" t="s">
        <v>2335</v>
      </c>
      <c r="C2234" s="171" t="s">
        <v>57</v>
      </c>
      <c r="D2234" s="162">
        <v>511.68</v>
      </c>
      <c r="E2234" s="77">
        <v>614.02</v>
      </c>
    </row>
    <row r="2235" spans="1:5" s="174" customFormat="1" x14ac:dyDescent="0.2">
      <c r="A2235" s="180" t="s">
        <v>2336</v>
      </c>
      <c r="B2235" s="72" t="s">
        <v>2337</v>
      </c>
      <c r="C2235" s="171" t="s">
        <v>57</v>
      </c>
      <c r="D2235" s="162">
        <v>1535.04</v>
      </c>
      <c r="E2235" s="77">
        <v>1842.05</v>
      </c>
    </row>
    <row r="2236" spans="1:5" s="174" customFormat="1" x14ac:dyDescent="0.2">
      <c r="A2236" s="180" t="s">
        <v>2338</v>
      </c>
      <c r="B2236" s="72" t="s">
        <v>2339</v>
      </c>
      <c r="C2236" s="171" t="s">
        <v>57</v>
      </c>
      <c r="D2236" s="162">
        <v>2046.71</v>
      </c>
      <c r="E2236" s="77">
        <v>2456.0500000000002</v>
      </c>
    </row>
    <row r="2237" spans="1:5" s="174" customFormat="1" ht="63.75" x14ac:dyDescent="0.2">
      <c r="A2237" s="180" t="s">
        <v>2340</v>
      </c>
      <c r="B2237" s="72" t="s">
        <v>2341</v>
      </c>
      <c r="C2237" s="171" t="s">
        <v>57</v>
      </c>
      <c r="D2237" s="162">
        <v>511.68</v>
      </c>
      <c r="E2237" s="77">
        <v>614.02</v>
      </c>
    </row>
    <row r="2238" spans="1:5" s="174" customFormat="1" ht="100.5" customHeight="1" x14ac:dyDescent="0.2">
      <c r="A2238" s="180" t="s">
        <v>2342</v>
      </c>
      <c r="B2238" s="72" t="s">
        <v>2343</v>
      </c>
      <c r="C2238" s="171" t="s">
        <v>57</v>
      </c>
      <c r="D2238" s="162">
        <v>255.84</v>
      </c>
      <c r="E2238" s="77">
        <v>307.01</v>
      </c>
    </row>
    <row r="2239" spans="1:5" s="174" customFormat="1" x14ac:dyDescent="0.2">
      <c r="A2239" s="180" t="s">
        <v>2344</v>
      </c>
      <c r="B2239" s="72" t="s">
        <v>2345</v>
      </c>
      <c r="C2239" s="171" t="s">
        <v>57</v>
      </c>
      <c r="D2239" s="162">
        <v>1790.88</v>
      </c>
      <c r="E2239" s="77">
        <v>2149.06</v>
      </c>
    </row>
    <row r="2240" spans="1:5" s="174" customFormat="1" x14ac:dyDescent="0.2">
      <c r="A2240" s="180" t="s">
        <v>2346</v>
      </c>
      <c r="B2240" s="72" t="s">
        <v>2347</v>
      </c>
      <c r="C2240" s="171" t="s">
        <v>57</v>
      </c>
      <c r="D2240" s="162">
        <v>1023.36</v>
      </c>
      <c r="E2240" s="77">
        <v>1228.03</v>
      </c>
    </row>
    <row r="2241" spans="1:5" s="174" customFormat="1" ht="25.5" x14ac:dyDescent="0.2">
      <c r="A2241" s="180" t="s">
        <v>2348</v>
      </c>
      <c r="B2241" s="72" t="s">
        <v>2349</v>
      </c>
      <c r="C2241" s="171" t="s">
        <v>57</v>
      </c>
      <c r="D2241" s="162">
        <v>1790.88</v>
      </c>
      <c r="E2241" s="77">
        <v>2149.06</v>
      </c>
    </row>
    <row r="2242" spans="1:5" s="174" customFormat="1" ht="25.5" x14ac:dyDescent="0.2">
      <c r="A2242" s="180" t="s">
        <v>2350</v>
      </c>
      <c r="B2242" s="72" t="s">
        <v>2351</v>
      </c>
      <c r="C2242" s="171" t="s">
        <v>57</v>
      </c>
      <c r="D2242" s="162">
        <v>1535.04</v>
      </c>
      <c r="E2242" s="77">
        <v>1842.05</v>
      </c>
    </row>
    <row r="2243" spans="1:5" s="174" customFormat="1" x14ac:dyDescent="0.2">
      <c r="A2243" s="180" t="s">
        <v>2352</v>
      </c>
      <c r="B2243" s="72" t="s">
        <v>2353</v>
      </c>
      <c r="C2243" s="171" t="s">
        <v>57</v>
      </c>
      <c r="D2243" s="162">
        <v>511.68</v>
      </c>
      <c r="E2243" s="77">
        <v>614.02</v>
      </c>
    </row>
    <row r="2244" spans="1:5" s="174" customFormat="1" x14ac:dyDescent="0.2">
      <c r="A2244" s="180" t="s">
        <v>2354</v>
      </c>
      <c r="B2244" s="72" t="s">
        <v>2355</v>
      </c>
      <c r="C2244" s="171" t="s">
        <v>57</v>
      </c>
      <c r="D2244" s="162">
        <v>511.68</v>
      </c>
      <c r="E2244" s="77">
        <v>614.02</v>
      </c>
    </row>
    <row r="2245" spans="1:5" s="174" customFormat="1" x14ac:dyDescent="0.2">
      <c r="A2245" s="180" t="s">
        <v>2356</v>
      </c>
      <c r="B2245" s="72" t="s">
        <v>2357</v>
      </c>
      <c r="C2245" s="171" t="s">
        <v>57</v>
      </c>
      <c r="D2245" s="162">
        <v>511.68</v>
      </c>
      <c r="E2245" s="77">
        <v>614.02</v>
      </c>
    </row>
    <row r="2246" spans="1:5" s="174" customFormat="1" x14ac:dyDescent="0.2">
      <c r="A2246" s="180" t="s">
        <v>2358</v>
      </c>
      <c r="B2246" s="72" t="s">
        <v>2359</v>
      </c>
      <c r="C2246" s="171" t="s">
        <v>57</v>
      </c>
      <c r="D2246" s="162">
        <v>255.84</v>
      </c>
      <c r="E2246" s="77">
        <v>307.01</v>
      </c>
    </row>
    <row r="2247" spans="1:5" s="174" customFormat="1" ht="25.5" x14ac:dyDescent="0.2">
      <c r="A2247" s="180" t="s">
        <v>2360</v>
      </c>
      <c r="B2247" s="72" t="s">
        <v>2361</v>
      </c>
      <c r="C2247" s="171" t="s">
        <v>57</v>
      </c>
      <c r="D2247" s="162">
        <v>255.84</v>
      </c>
      <c r="E2247" s="77">
        <v>307.01</v>
      </c>
    </row>
    <row r="2248" spans="1:5" s="174" customFormat="1" x14ac:dyDescent="0.2">
      <c r="A2248" s="180" t="s">
        <v>2362</v>
      </c>
      <c r="B2248" s="72" t="s">
        <v>2363</v>
      </c>
      <c r="C2248" s="171" t="s">
        <v>57</v>
      </c>
      <c r="D2248" s="162">
        <v>1074.53</v>
      </c>
      <c r="E2248" s="77">
        <v>1289.44</v>
      </c>
    </row>
    <row r="2249" spans="1:5" s="174" customFormat="1" x14ac:dyDescent="0.2">
      <c r="A2249" s="180" t="s">
        <v>2364</v>
      </c>
      <c r="B2249" s="72" t="s">
        <v>2365</v>
      </c>
      <c r="C2249" s="171" t="s">
        <v>57</v>
      </c>
      <c r="D2249" s="162">
        <v>895.44</v>
      </c>
      <c r="E2249" s="77">
        <v>1074.53</v>
      </c>
    </row>
    <row r="2250" spans="1:5" s="174" customFormat="1" x14ac:dyDescent="0.2">
      <c r="A2250" s="180" t="s">
        <v>2366</v>
      </c>
      <c r="B2250" s="72" t="s">
        <v>2154</v>
      </c>
      <c r="C2250" s="171" t="s">
        <v>57</v>
      </c>
      <c r="D2250" s="162">
        <v>946.61</v>
      </c>
      <c r="E2250" s="77">
        <v>1135.93</v>
      </c>
    </row>
    <row r="2251" spans="1:5" s="174" customFormat="1" ht="25.5" x14ac:dyDescent="0.2">
      <c r="A2251" s="180" t="s">
        <v>2367</v>
      </c>
      <c r="B2251" s="72" t="s">
        <v>2368</v>
      </c>
      <c r="C2251" s="171" t="s">
        <v>57</v>
      </c>
      <c r="D2251" s="162">
        <v>2046.71</v>
      </c>
      <c r="E2251" s="77">
        <v>2456.0500000000002</v>
      </c>
    </row>
    <row r="2252" spans="1:5" s="174" customFormat="1" ht="25.5" x14ac:dyDescent="0.2">
      <c r="A2252" s="180" t="s">
        <v>2369</v>
      </c>
      <c r="B2252" s="72" t="s">
        <v>2370</v>
      </c>
      <c r="C2252" s="171" t="s">
        <v>57</v>
      </c>
      <c r="D2252" s="162">
        <v>767.52</v>
      </c>
      <c r="E2252" s="77">
        <v>921.02</v>
      </c>
    </row>
    <row r="2253" spans="1:5" s="174" customFormat="1" x14ac:dyDescent="0.2">
      <c r="A2253" s="180" t="s">
        <v>2371</v>
      </c>
      <c r="B2253" s="72" t="s">
        <v>2372</v>
      </c>
      <c r="C2253" s="171" t="s">
        <v>57</v>
      </c>
      <c r="D2253" s="162">
        <v>511.68</v>
      </c>
      <c r="E2253" s="77">
        <v>614.02</v>
      </c>
    </row>
    <row r="2254" spans="1:5" s="174" customFormat="1" x14ac:dyDescent="0.2">
      <c r="A2254" s="180" t="s">
        <v>2373</v>
      </c>
      <c r="B2254" s="72" t="s">
        <v>2374</v>
      </c>
      <c r="C2254" s="171" t="s">
        <v>57</v>
      </c>
      <c r="D2254" s="162">
        <v>1023.36</v>
      </c>
      <c r="E2254" s="77">
        <v>1228.03</v>
      </c>
    </row>
    <row r="2255" spans="1:5" s="174" customFormat="1" x14ac:dyDescent="0.2">
      <c r="A2255" s="180" t="s">
        <v>2375</v>
      </c>
      <c r="B2255" s="72" t="s">
        <v>2376</v>
      </c>
      <c r="C2255" s="171" t="s">
        <v>57</v>
      </c>
      <c r="D2255" s="162">
        <v>511.68</v>
      </c>
      <c r="E2255" s="77">
        <v>614.02</v>
      </c>
    </row>
    <row r="2256" spans="1:5" s="174" customFormat="1" x14ac:dyDescent="0.2">
      <c r="A2256" s="180" t="s">
        <v>2377</v>
      </c>
      <c r="B2256" s="72" t="s">
        <v>2378</v>
      </c>
      <c r="C2256" s="171" t="s">
        <v>57</v>
      </c>
      <c r="D2256" s="162">
        <v>255.84</v>
      </c>
      <c r="E2256" s="77">
        <v>307.01</v>
      </c>
    </row>
    <row r="2257" spans="1:5" s="174" customFormat="1" x14ac:dyDescent="0.2">
      <c r="A2257" s="180" t="s">
        <v>2379</v>
      </c>
      <c r="B2257" s="72" t="s">
        <v>2380</v>
      </c>
      <c r="C2257" s="171" t="s">
        <v>57</v>
      </c>
      <c r="D2257" s="162">
        <v>255.84</v>
      </c>
      <c r="E2257" s="77">
        <v>307.01</v>
      </c>
    </row>
    <row r="2258" spans="1:5" s="174" customFormat="1" x14ac:dyDescent="0.2">
      <c r="A2258" s="180" t="s">
        <v>2381</v>
      </c>
      <c r="B2258" s="72" t="s">
        <v>2382</v>
      </c>
      <c r="C2258" s="171" t="s">
        <v>57</v>
      </c>
      <c r="D2258" s="162">
        <v>767.52</v>
      </c>
      <c r="E2258" s="77">
        <v>921.02</v>
      </c>
    </row>
    <row r="2259" spans="1:5" s="174" customFormat="1" x14ac:dyDescent="0.2">
      <c r="A2259" s="180" t="s">
        <v>2383</v>
      </c>
      <c r="B2259" s="72" t="s">
        <v>2138</v>
      </c>
      <c r="C2259" s="171" t="s">
        <v>57</v>
      </c>
      <c r="D2259" s="162">
        <v>511.68</v>
      </c>
      <c r="E2259" s="77">
        <v>614.02</v>
      </c>
    </row>
    <row r="2260" spans="1:5" s="174" customFormat="1" x14ac:dyDescent="0.2">
      <c r="A2260" s="180" t="s">
        <v>2384</v>
      </c>
      <c r="B2260" s="72" t="s">
        <v>2385</v>
      </c>
      <c r="C2260" s="171" t="s">
        <v>57</v>
      </c>
      <c r="D2260" s="162">
        <v>255.84</v>
      </c>
      <c r="E2260" s="77">
        <v>307.01</v>
      </c>
    </row>
    <row r="2261" spans="1:5" s="174" customFormat="1" ht="25.5" x14ac:dyDescent="0.2">
      <c r="A2261" s="180" t="s">
        <v>2386</v>
      </c>
      <c r="B2261" s="72" t="s">
        <v>2387</v>
      </c>
      <c r="C2261" s="171" t="s">
        <v>57</v>
      </c>
      <c r="D2261" s="162">
        <v>358.18</v>
      </c>
      <c r="E2261" s="77">
        <v>429.82</v>
      </c>
    </row>
    <row r="2262" spans="1:5" s="174" customFormat="1" x14ac:dyDescent="0.2">
      <c r="A2262" s="180" t="s">
        <v>2388</v>
      </c>
      <c r="B2262" s="72" t="s">
        <v>2389</v>
      </c>
      <c r="C2262" s="171" t="s">
        <v>57</v>
      </c>
      <c r="D2262" s="162">
        <v>255.84</v>
      </c>
      <c r="E2262" s="77">
        <v>307.01</v>
      </c>
    </row>
    <row r="2263" spans="1:5" s="174" customFormat="1" x14ac:dyDescent="0.2">
      <c r="A2263" s="180" t="s">
        <v>2390</v>
      </c>
      <c r="B2263" s="72" t="s">
        <v>2391</v>
      </c>
      <c r="C2263" s="171" t="s">
        <v>57</v>
      </c>
      <c r="D2263" s="162">
        <v>255.84</v>
      </c>
      <c r="E2263" s="77">
        <v>307.01</v>
      </c>
    </row>
    <row r="2264" spans="1:5" s="174" customFormat="1" x14ac:dyDescent="0.2">
      <c r="A2264" s="180" t="s">
        <v>2392</v>
      </c>
      <c r="B2264" s="72" t="s">
        <v>2393</v>
      </c>
      <c r="C2264" s="171" t="s">
        <v>57</v>
      </c>
      <c r="D2264" s="162">
        <v>358.18</v>
      </c>
      <c r="E2264" s="77">
        <v>429.82</v>
      </c>
    </row>
    <row r="2265" spans="1:5" s="174" customFormat="1" x14ac:dyDescent="0.2">
      <c r="A2265" s="180" t="s">
        <v>2394</v>
      </c>
      <c r="B2265" s="72" t="s">
        <v>2395</v>
      </c>
      <c r="C2265" s="171" t="s">
        <v>57</v>
      </c>
      <c r="D2265" s="162">
        <v>255.84</v>
      </c>
      <c r="E2265" s="77">
        <v>307.01</v>
      </c>
    </row>
    <row r="2266" spans="1:5" s="174" customFormat="1" x14ac:dyDescent="0.2">
      <c r="A2266" s="180" t="s">
        <v>2396</v>
      </c>
      <c r="B2266" s="72" t="s">
        <v>2397</v>
      </c>
      <c r="C2266" s="171" t="s">
        <v>57</v>
      </c>
      <c r="D2266" s="162">
        <v>255.84</v>
      </c>
      <c r="E2266" s="77">
        <v>307.01</v>
      </c>
    </row>
    <row r="2267" spans="1:5" s="174" customFormat="1" x14ac:dyDescent="0.2">
      <c r="A2267" s="180" t="s">
        <v>2398</v>
      </c>
      <c r="B2267" s="72" t="s">
        <v>2399</v>
      </c>
      <c r="C2267" s="171" t="s">
        <v>57</v>
      </c>
      <c r="D2267" s="162">
        <v>1023.36</v>
      </c>
      <c r="E2267" s="77">
        <v>1228.03</v>
      </c>
    </row>
    <row r="2268" spans="1:5" s="174" customFormat="1" x14ac:dyDescent="0.2">
      <c r="A2268" s="180" t="s">
        <v>2400</v>
      </c>
      <c r="B2268" s="72" t="s">
        <v>2401</v>
      </c>
      <c r="C2268" s="171" t="s">
        <v>57</v>
      </c>
      <c r="D2268" s="162">
        <v>255.84</v>
      </c>
      <c r="E2268" s="77">
        <v>307.01</v>
      </c>
    </row>
    <row r="2269" spans="1:5" s="174" customFormat="1" x14ac:dyDescent="0.2">
      <c r="A2269" s="180" t="s">
        <v>2402</v>
      </c>
      <c r="B2269" s="72" t="s">
        <v>2403</v>
      </c>
      <c r="C2269" s="171" t="s">
        <v>57</v>
      </c>
      <c r="D2269" s="162">
        <v>767.52</v>
      </c>
      <c r="E2269" s="77">
        <v>921.02</v>
      </c>
    </row>
    <row r="2270" spans="1:5" s="174" customFormat="1" ht="25.5" x14ac:dyDescent="0.2">
      <c r="A2270" s="180" t="s">
        <v>2404</v>
      </c>
      <c r="B2270" s="72" t="s">
        <v>2405</v>
      </c>
      <c r="C2270" s="171" t="s">
        <v>57</v>
      </c>
      <c r="D2270" s="162">
        <v>767.52</v>
      </c>
      <c r="E2270" s="77">
        <v>921.02</v>
      </c>
    </row>
    <row r="2271" spans="1:5" s="174" customFormat="1" ht="25.5" x14ac:dyDescent="0.2">
      <c r="A2271" s="180" t="s">
        <v>2406</v>
      </c>
      <c r="B2271" s="72" t="s">
        <v>2407</v>
      </c>
      <c r="C2271" s="171" t="s">
        <v>57</v>
      </c>
      <c r="D2271" s="162">
        <v>511.68</v>
      </c>
      <c r="E2271" s="77">
        <v>614.02</v>
      </c>
    </row>
    <row r="2272" spans="1:5" s="174" customFormat="1" x14ac:dyDescent="0.2">
      <c r="A2272" s="180" t="s">
        <v>2408</v>
      </c>
      <c r="B2272" s="72" t="s">
        <v>2409</v>
      </c>
      <c r="C2272" s="171" t="s">
        <v>57</v>
      </c>
      <c r="D2272" s="162">
        <v>255.84</v>
      </c>
      <c r="E2272" s="77">
        <v>307.01</v>
      </c>
    </row>
    <row r="2273" spans="1:5" s="174" customFormat="1" ht="25.5" x14ac:dyDescent="0.2">
      <c r="A2273" s="180" t="s">
        <v>2410</v>
      </c>
      <c r="B2273" s="72" t="s">
        <v>2411</v>
      </c>
      <c r="C2273" s="171" t="s">
        <v>57</v>
      </c>
      <c r="D2273" s="162">
        <v>255.84</v>
      </c>
      <c r="E2273" s="77">
        <v>307.01</v>
      </c>
    </row>
    <row r="2274" spans="1:5" s="174" customFormat="1" x14ac:dyDescent="0.2">
      <c r="A2274" s="180" t="s">
        <v>2412</v>
      </c>
      <c r="B2274" s="72" t="s">
        <v>2413</v>
      </c>
      <c r="C2274" s="171" t="s">
        <v>57</v>
      </c>
      <c r="D2274" s="162">
        <v>255.84</v>
      </c>
      <c r="E2274" s="77">
        <v>307.01</v>
      </c>
    </row>
    <row r="2275" spans="1:5" s="174" customFormat="1" x14ac:dyDescent="0.2">
      <c r="A2275" s="180" t="s">
        <v>2414</v>
      </c>
      <c r="B2275" s="72" t="s">
        <v>2415</v>
      </c>
      <c r="C2275" s="171" t="s">
        <v>57</v>
      </c>
      <c r="D2275" s="162">
        <v>255.84</v>
      </c>
      <c r="E2275" s="77">
        <v>307.01</v>
      </c>
    </row>
    <row r="2276" spans="1:5" s="174" customFormat="1" x14ac:dyDescent="0.2">
      <c r="A2276" s="180" t="s">
        <v>2416</v>
      </c>
      <c r="B2276" s="72" t="s">
        <v>2417</v>
      </c>
      <c r="C2276" s="171" t="s">
        <v>57</v>
      </c>
      <c r="D2276" s="162">
        <v>255.84</v>
      </c>
      <c r="E2276" s="77">
        <v>307.01</v>
      </c>
    </row>
    <row r="2277" spans="1:5" s="174" customFormat="1" x14ac:dyDescent="0.2">
      <c r="A2277" s="180" t="s">
        <v>2418</v>
      </c>
      <c r="B2277" s="72" t="s">
        <v>2419</v>
      </c>
      <c r="C2277" s="171" t="s">
        <v>57</v>
      </c>
      <c r="D2277" s="162">
        <v>332.59</v>
      </c>
      <c r="E2277" s="77">
        <v>399.11</v>
      </c>
    </row>
    <row r="2278" spans="1:5" s="174" customFormat="1" x14ac:dyDescent="0.2">
      <c r="A2278" s="180" t="s">
        <v>2420</v>
      </c>
      <c r="B2278" s="72" t="s">
        <v>2421</v>
      </c>
      <c r="C2278" s="171" t="s">
        <v>57</v>
      </c>
      <c r="D2278" s="162">
        <v>255.84</v>
      </c>
      <c r="E2278" s="77">
        <v>307.01</v>
      </c>
    </row>
    <row r="2279" spans="1:5" s="174" customFormat="1" x14ac:dyDescent="0.2">
      <c r="A2279" s="180" t="s">
        <v>2422</v>
      </c>
      <c r="B2279" s="72" t="s">
        <v>2423</v>
      </c>
      <c r="C2279" s="171" t="s">
        <v>57</v>
      </c>
      <c r="D2279" s="162">
        <v>511.68</v>
      </c>
      <c r="E2279" s="77">
        <v>614.02</v>
      </c>
    </row>
    <row r="2280" spans="1:5" s="174" customFormat="1" x14ac:dyDescent="0.2">
      <c r="A2280" s="180" t="s">
        <v>2424</v>
      </c>
      <c r="B2280" s="72" t="s">
        <v>2425</v>
      </c>
      <c r="C2280" s="171" t="s">
        <v>57</v>
      </c>
      <c r="D2280" s="162">
        <v>511.68</v>
      </c>
      <c r="E2280" s="77">
        <v>614.02</v>
      </c>
    </row>
    <row r="2281" spans="1:5" s="174" customFormat="1" x14ac:dyDescent="0.2">
      <c r="A2281" s="180" t="s">
        <v>2426</v>
      </c>
      <c r="B2281" s="72" t="s">
        <v>2427</v>
      </c>
      <c r="C2281" s="171" t="s">
        <v>57</v>
      </c>
      <c r="D2281" s="162">
        <v>255.84</v>
      </c>
      <c r="E2281" s="77">
        <v>307.01</v>
      </c>
    </row>
    <row r="2282" spans="1:5" s="174" customFormat="1" ht="25.5" x14ac:dyDescent="0.2">
      <c r="A2282" s="180" t="s">
        <v>2428</v>
      </c>
      <c r="B2282" s="72" t="s">
        <v>2429</v>
      </c>
      <c r="C2282" s="171" t="s">
        <v>57</v>
      </c>
      <c r="D2282" s="162">
        <v>1535.04</v>
      </c>
      <c r="E2282" s="77">
        <v>1842.05</v>
      </c>
    </row>
    <row r="2283" spans="1:5" s="174" customFormat="1" x14ac:dyDescent="0.2">
      <c r="A2283" s="180" t="s">
        <v>2430</v>
      </c>
      <c r="B2283" s="72" t="s">
        <v>2431</v>
      </c>
      <c r="C2283" s="171" t="s">
        <v>57</v>
      </c>
      <c r="D2283" s="162">
        <v>767.52</v>
      </c>
      <c r="E2283" s="77">
        <v>921.02</v>
      </c>
    </row>
    <row r="2284" spans="1:5" s="174" customFormat="1" x14ac:dyDescent="0.2">
      <c r="A2284" s="180" t="s">
        <v>2432</v>
      </c>
      <c r="B2284" s="72" t="s">
        <v>2433</v>
      </c>
      <c r="C2284" s="171" t="s">
        <v>57</v>
      </c>
      <c r="D2284" s="162">
        <v>1074.53</v>
      </c>
      <c r="E2284" s="77">
        <v>1289.44</v>
      </c>
    </row>
    <row r="2285" spans="1:5" s="174" customFormat="1" x14ac:dyDescent="0.2">
      <c r="A2285" s="180" t="s">
        <v>2434</v>
      </c>
      <c r="B2285" s="72" t="s">
        <v>2435</v>
      </c>
      <c r="C2285" s="171" t="s">
        <v>57</v>
      </c>
      <c r="D2285" s="162">
        <v>1023.36</v>
      </c>
      <c r="E2285" s="77">
        <v>1228.03</v>
      </c>
    </row>
    <row r="2286" spans="1:5" s="174" customFormat="1" x14ac:dyDescent="0.2">
      <c r="A2286" s="180" t="s">
        <v>2436</v>
      </c>
      <c r="B2286" s="72" t="s">
        <v>2437</v>
      </c>
      <c r="C2286" s="171" t="s">
        <v>57</v>
      </c>
      <c r="D2286" s="162">
        <v>511.68</v>
      </c>
      <c r="E2286" s="77">
        <v>614.02</v>
      </c>
    </row>
    <row r="2287" spans="1:5" s="174" customFormat="1" x14ac:dyDescent="0.2">
      <c r="A2287" s="180" t="s">
        <v>2438</v>
      </c>
      <c r="B2287" s="72" t="s">
        <v>2439</v>
      </c>
      <c r="C2287" s="171" t="s">
        <v>57</v>
      </c>
      <c r="D2287" s="162">
        <v>358.18</v>
      </c>
      <c r="E2287" s="77">
        <v>429.82</v>
      </c>
    </row>
    <row r="2288" spans="1:5" s="174" customFormat="1" x14ac:dyDescent="0.2">
      <c r="A2288" s="180" t="s">
        <v>2440</v>
      </c>
      <c r="B2288" s="72" t="s">
        <v>2441</v>
      </c>
      <c r="C2288" s="171" t="s">
        <v>57</v>
      </c>
      <c r="D2288" s="162">
        <v>511.68</v>
      </c>
      <c r="E2288" s="77">
        <v>614.02</v>
      </c>
    </row>
    <row r="2289" spans="1:5" s="174" customFormat="1" x14ac:dyDescent="0.2">
      <c r="A2289" s="180" t="s">
        <v>2442</v>
      </c>
      <c r="B2289" s="72" t="s">
        <v>2443</v>
      </c>
      <c r="C2289" s="171" t="s">
        <v>57</v>
      </c>
      <c r="D2289" s="162">
        <v>332.59</v>
      </c>
      <c r="E2289" s="77">
        <v>399.11</v>
      </c>
    </row>
    <row r="2290" spans="1:5" s="174" customFormat="1" x14ac:dyDescent="0.2">
      <c r="A2290" s="180" t="s">
        <v>2444</v>
      </c>
      <c r="B2290" s="72" t="s">
        <v>2445</v>
      </c>
      <c r="C2290" s="171" t="s">
        <v>57</v>
      </c>
      <c r="D2290" s="162">
        <v>255.84</v>
      </c>
      <c r="E2290" s="77">
        <v>307.01</v>
      </c>
    </row>
    <row r="2291" spans="1:5" s="174" customFormat="1" x14ac:dyDescent="0.2">
      <c r="A2291" s="180" t="s">
        <v>2446</v>
      </c>
      <c r="B2291" s="72" t="s">
        <v>2447</v>
      </c>
      <c r="C2291" s="171" t="s">
        <v>57</v>
      </c>
      <c r="D2291" s="162">
        <v>255.84</v>
      </c>
      <c r="E2291" s="77">
        <v>307.01</v>
      </c>
    </row>
    <row r="2292" spans="1:5" s="174" customFormat="1" ht="25.5" x14ac:dyDescent="0.2">
      <c r="A2292" s="180" t="s">
        <v>2448</v>
      </c>
      <c r="B2292" s="72" t="s">
        <v>2449</v>
      </c>
      <c r="C2292" s="171" t="s">
        <v>57</v>
      </c>
      <c r="D2292" s="162">
        <v>255.84</v>
      </c>
      <c r="E2292" s="77">
        <v>307.01</v>
      </c>
    </row>
    <row r="2293" spans="1:5" s="174" customFormat="1" x14ac:dyDescent="0.2">
      <c r="A2293" s="180" t="s">
        <v>2450</v>
      </c>
      <c r="B2293" s="72" t="s">
        <v>2451</v>
      </c>
      <c r="C2293" s="171" t="s">
        <v>57</v>
      </c>
      <c r="D2293" s="162">
        <v>255.84</v>
      </c>
      <c r="E2293" s="77">
        <v>307.01</v>
      </c>
    </row>
    <row r="2294" spans="1:5" s="174" customFormat="1" x14ac:dyDescent="0.2">
      <c r="A2294" s="180" t="s">
        <v>2452</v>
      </c>
      <c r="B2294" s="72" t="s">
        <v>2453</v>
      </c>
      <c r="C2294" s="171" t="s">
        <v>57</v>
      </c>
      <c r="D2294" s="162">
        <v>255.84</v>
      </c>
      <c r="E2294" s="77">
        <v>307.01</v>
      </c>
    </row>
    <row r="2295" spans="1:5" s="174" customFormat="1" x14ac:dyDescent="0.2">
      <c r="A2295" s="180" t="s">
        <v>2454</v>
      </c>
      <c r="B2295" s="72" t="s">
        <v>2455</v>
      </c>
      <c r="C2295" s="171" t="s">
        <v>57</v>
      </c>
      <c r="D2295" s="162">
        <v>255.84</v>
      </c>
      <c r="E2295" s="77">
        <v>307.01</v>
      </c>
    </row>
    <row r="2296" spans="1:5" s="174" customFormat="1" ht="25.5" x14ac:dyDescent="0.2">
      <c r="A2296" s="180" t="s">
        <v>2456</v>
      </c>
      <c r="B2296" s="72" t="s">
        <v>2457</v>
      </c>
      <c r="C2296" s="171" t="s">
        <v>57</v>
      </c>
      <c r="D2296" s="162">
        <v>255.84</v>
      </c>
      <c r="E2296" s="77">
        <v>307.01</v>
      </c>
    </row>
    <row r="2297" spans="1:5" s="174" customFormat="1" ht="25.5" x14ac:dyDescent="0.2">
      <c r="A2297" s="180" t="s">
        <v>2458</v>
      </c>
      <c r="B2297" s="72" t="s">
        <v>2459</v>
      </c>
      <c r="C2297" s="171" t="s">
        <v>57</v>
      </c>
      <c r="D2297" s="162">
        <v>255.84</v>
      </c>
      <c r="E2297" s="77">
        <v>307.01</v>
      </c>
    </row>
    <row r="2298" spans="1:5" s="174" customFormat="1" x14ac:dyDescent="0.2">
      <c r="A2298" s="180" t="s">
        <v>2460</v>
      </c>
      <c r="B2298" s="72" t="s">
        <v>2461</v>
      </c>
      <c r="C2298" s="171" t="s">
        <v>57</v>
      </c>
      <c r="D2298" s="162">
        <v>511.68</v>
      </c>
      <c r="E2298" s="77">
        <v>614.02</v>
      </c>
    </row>
    <row r="2299" spans="1:5" s="174" customFormat="1" x14ac:dyDescent="0.2">
      <c r="A2299" s="180" t="s">
        <v>2462</v>
      </c>
      <c r="B2299" s="72" t="s">
        <v>2463</v>
      </c>
      <c r="C2299" s="171" t="s">
        <v>57</v>
      </c>
      <c r="D2299" s="162">
        <v>255.84</v>
      </c>
      <c r="E2299" s="77">
        <v>307.01</v>
      </c>
    </row>
    <row r="2300" spans="1:5" s="174" customFormat="1" x14ac:dyDescent="0.2">
      <c r="A2300" s="180" t="s">
        <v>2464</v>
      </c>
      <c r="B2300" s="72" t="s">
        <v>2465</v>
      </c>
      <c r="C2300" s="171" t="s">
        <v>57</v>
      </c>
      <c r="D2300" s="162">
        <v>255.84</v>
      </c>
      <c r="E2300" s="77">
        <v>307.01</v>
      </c>
    </row>
    <row r="2301" spans="1:5" s="174" customFormat="1" x14ac:dyDescent="0.2">
      <c r="A2301" s="180" t="s">
        <v>2466</v>
      </c>
      <c r="B2301" s="72" t="s">
        <v>2467</v>
      </c>
      <c r="C2301" s="171" t="s">
        <v>57</v>
      </c>
      <c r="D2301" s="162">
        <v>358.18</v>
      </c>
      <c r="E2301" s="77">
        <v>429.82</v>
      </c>
    </row>
    <row r="2302" spans="1:5" s="174" customFormat="1" ht="25.5" x14ac:dyDescent="0.2">
      <c r="A2302" s="180" t="s">
        <v>2468</v>
      </c>
      <c r="B2302" s="72" t="s">
        <v>2469</v>
      </c>
      <c r="C2302" s="171" t="s">
        <v>57</v>
      </c>
      <c r="D2302" s="162">
        <v>255.84</v>
      </c>
      <c r="E2302" s="77">
        <v>307.01</v>
      </c>
    </row>
    <row r="2303" spans="1:5" s="174" customFormat="1" ht="25.5" x14ac:dyDescent="0.2">
      <c r="A2303" s="180" t="s">
        <v>2470</v>
      </c>
      <c r="B2303" s="72" t="s">
        <v>2471</v>
      </c>
      <c r="C2303" s="171" t="s">
        <v>57</v>
      </c>
      <c r="D2303" s="162">
        <v>255.84</v>
      </c>
      <c r="E2303" s="77">
        <v>307.01</v>
      </c>
    </row>
    <row r="2304" spans="1:5" s="174" customFormat="1" x14ac:dyDescent="0.2">
      <c r="A2304" s="180" t="s">
        <v>2472</v>
      </c>
      <c r="B2304" s="72" t="s">
        <v>2473</v>
      </c>
      <c r="C2304" s="171" t="s">
        <v>57</v>
      </c>
      <c r="D2304" s="162">
        <v>255.84</v>
      </c>
      <c r="E2304" s="77">
        <v>307.01</v>
      </c>
    </row>
    <row r="2305" spans="1:5" s="174" customFormat="1" ht="25.5" x14ac:dyDescent="0.2">
      <c r="A2305" s="180" t="s">
        <v>2474</v>
      </c>
      <c r="B2305" s="72" t="s">
        <v>2475</v>
      </c>
      <c r="C2305" s="171" t="s">
        <v>57</v>
      </c>
      <c r="D2305" s="162">
        <v>255.84</v>
      </c>
      <c r="E2305" s="77">
        <v>307.01</v>
      </c>
    </row>
    <row r="2306" spans="1:5" s="174" customFormat="1" x14ac:dyDescent="0.2">
      <c r="A2306" s="180" t="s">
        <v>2476</v>
      </c>
      <c r="B2306" s="72" t="s">
        <v>2477</v>
      </c>
      <c r="C2306" s="171" t="s">
        <v>57</v>
      </c>
      <c r="D2306" s="162">
        <v>255.84</v>
      </c>
      <c r="E2306" s="77">
        <v>307.01</v>
      </c>
    </row>
    <row r="2307" spans="1:5" s="174" customFormat="1" x14ac:dyDescent="0.2">
      <c r="A2307" s="180" t="s">
        <v>2478</v>
      </c>
      <c r="B2307" s="72" t="s">
        <v>2479</v>
      </c>
      <c r="C2307" s="171" t="s">
        <v>57</v>
      </c>
      <c r="D2307" s="162">
        <v>255.84</v>
      </c>
      <c r="E2307" s="77">
        <v>307.01</v>
      </c>
    </row>
    <row r="2308" spans="1:5" s="174" customFormat="1" ht="25.5" x14ac:dyDescent="0.2">
      <c r="A2308" s="180" t="s">
        <v>2480</v>
      </c>
      <c r="B2308" s="72" t="s">
        <v>2481</v>
      </c>
      <c r="C2308" s="171" t="s">
        <v>57</v>
      </c>
      <c r="D2308" s="162">
        <v>399.11</v>
      </c>
      <c r="E2308" s="77">
        <v>478.93</v>
      </c>
    </row>
    <row r="2309" spans="1:5" s="174" customFormat="1" x14ac:dyDescent="0.2">
      <c r="A2309" s="180" t="s">
        <v>2482</v>
      </c>
      <c r="B2309" s="72" t="s">
        <v>2483</v>
      </c>
      <c r="C2309" s="171" t="s">
        <v>57</v>
      </c>
      <c r="D2309" s="162">
        <v>736.82</v>
      </c>
      <c r="E2309" s="77">
        <v>884.18</v>
      </c>
    </row>
    <row r="2310" spans="1:5" s="174" customFormat="1" ht="27.75" customHeight="1" x14ac:dyDescent="0.2">
      <c r="A2310" s="180" t="s">
        <v>2484</v>
      </c>
      <c r="B2310" s="72" t="s">
        <v>2485</v>
      </c>
      <c r="C2310" s="171" t="s">
        <v>57</v>
      </c>
      <c r="D2310" s="162">
        <v>255.84</v>
      </c>
      <c r="E2310" s="77">
        <v>307.01</v>
      </c>
    </row>
    <row r="2311" spans="1:5" s="174" customFormat="1" ht="6" customHeight="1" x14ac:dyDescent="0.2">
      <c r="A2311" s="82"/>
      <c r="B2311" s="75"/>
      <c r="C2311" s="181"/>
      <c r="D2311" s="182"/>
      <c r="E2311" s="83"/>
    </row>
    <row r="2312" spans="1:5" s="174" customFormat="1" ht="18.75" customHeight="1" x14ac:dyDescent="0.2">
      <c r="A2312" s="165"/>
      <c r="B2312" s="448" t="s">
        <v>2486</v>
      </c>
      <c r="C2312" s="448"/>
      <c r="D2312" s="448"/>
      <c r="E2312" s="443"/>
    </row>
    <row r="2313" spans="1:5" s="174" customFormat="1" x14ac:dyDescent="0.2">
      <c r="A2313" s="165"/>
      <c r="B2313" s="425" t="s">
        <v>2487</v>
      </c>
      <c r="C2313" s="425"/>
      <c r="D2313" s="425"/>
      <c r="E2313" s="185"/>
    </row>
    <row r="2314" spans="1:5" s="174" customFormat="1" x14ac:dyDescent="0.2">
      <c r="A2314" s="165"/>
      <c r="B2314" s="425" t="s">
        <v>2488</v>
      </c>
      <c r="C2314" s="425"/>
      <c r="D2314" s="425"/>
      <c r="E2314" s="353"/>
    </row>
    <row r="2315" spans="1:5" s="174" customFormat="1" x14ac:dyDescent="0.2">
      <c r="A2315" s="165"/>
      <c r="B2315" s="425" t="s">
        <v>2489</v>
      </c>
      <c r="C2315" s="425"/>
      <c r="D2315" s="425"/>
      <c r="E2315" s="185"/>
    </row>
    <row r="2316" spans="1:5" s="174" customFormat="1" ht="17.25" customHeight="1" x14ac:dyDescent="0.2">
      <c r="A2316" s="426"/>
      <c r="B2316" s="427"/>
      <c r="C2316" s="186"/>
      <c r="D2316" s="183"/>
      <c r="E2316" s="185"/>
    </row>
    <row r="2317" spans="1:5" s="174" customFormat="1" ht="13.5" x14ac:dyDescent="0.25">
      <c r="A2317" s="188"/>
      <c r="B2317" s="189" t="s">
        <v>2490</v>
      </c>
      <c r="C2317" s="84"/>
      <c r="D2317" s="191"/>
      <c r="E2317" s="191"/>
    </row>
    <row r="2318" spans="1:5" s="174" customFormat="1" x14ac:dyDescent="0.2">
      <c r="A2318" s="188" t="s">
        <v>2491</v>
      </c>
      <c r="B2318" s="77" t="s">
        <v>2492</v>
      </c>
      <c r="C2318" s="85" t="s">
        <v>1713</v>
      </c>
      <c r="D2318" s="192">
        <v>151.28</v>
      </c>
      <c r="E2318" s="86">
        <v>181.54</v>
      </c>
    </row>
    <row r="2319" spans="1:5" s="174" customFormat="1" x14ac:dyDescent="0.2">
      <c r="A2319" s="188" t="s">
        <v>2493</v>
      </c>
      <c r="B2319" s="77" t="s">
        <v>2494</v>
      </c>
      <c r="C2319" s="85" t="s">
        <v>1793</v>
      </c>
      <c r="D2319" s="86">
        <v>290.89</v>
      </c>
      <c r="E2319" s="86">
        <v>349.07</v>
      </c>
    </row>
    <row r="2320" spans="1:5" s="174" customFormat="1" x14ac:dyDescent="0.2">
      <c r="A2320" s="188"/>
      <c r="B2320" s="77"/>
      <c r="C2320" s="85"/>
      <c r="D2320" s="86"/>
      <c r="E2320" s="190"/>
    </row>
    <row r="2321" spans="1:5" s="174" customFormat="1" x14ac:dyDescent="0.2">
      <c r="A2321" s="188"/>
      <c r="B2321" s="77"/>
      <c r="C2321" s="85"/>
      <c r="D2321" s="190"/>
      <c r="E2321" s="190"/>
    </row>
    <row r="2322" spans="1:5" s="174" customFormat="1" x14ac:dyDescent="0.2">
      <c r="A2322" s="188" t="s">
        <v>2495</v>
      </c>
      <c r="B2322" s="77" t="s">
        <v>2496</v>
      </c>
      <c r="C2322" s="85" t="s">
        <v>76</v>
      </c>
      <c r="D2322" s="192">
        <v>183.37</v>
      </c>
      <c r="E2322" s="86">
        <v>220.04</v>
      </c>
    </row>
    <row r="2323" spans="1:5" s="174" customFormat="1" x14ac:dyDescent="0.2">
      <c r="A2323" s="188" t="s">
        <v>2497</v>
      </c>
      <c r="B2323" s="77" t="s">
        <v>2498</v>
      </c>
      <c r="C2323" s="85" t="s">
        <v>84</v>
      </c>
      <c r="D2323" s="192">
        <v>55.01</v>
      </c>
      <c r="E2323" s="86">
        <v>66.010000000000005</v>
      </c>
    </row>
    <row r="2324" spans="1:5" s="174" customFormat="1" x14ac:dyDescent="0.2">
      <c r="A2324" s="188" t="s">
        <v>2499</v>
      </c>
      <c r="B2324" s="77" t="s">
        <v>2500</v>
      </c>
      <c r="C2324" s="85" t="s">
        <v>71</v>
      </c>
      <c r="D2324" s="192">
        <v>23.31</v>
      </c>
      <c r="E2324" s="86">
        <v>27.97</v>
      </c>
    </row>
    <row r="2325" spans="1:5" s="174" customFormat="1" x14ac:dyDescent="0.2">
      <c r="A2325" s="188" t="s">
        <v>2501</v>
      </c>
      <c r="B2325" s="77" t="s">
        <v>2502</v>
      </c>
      <c r="C2325" s="85" t="s">
        <v>85</v>
      </c>
      <c r="D2325" s="192">
        <v>36.36</v>
      </c>
      <c r="E2325" s="86">
        <v>43.63</v>
      </c>
    </row>
    <row r="2326" spans="1:5" s="174" customFormat="1" x14ac:dyDescent="0.2">
      <c r="A2326" s="188" t="s">
        <v>2503</v>
      </c>
      <c r="B2326" s="77" t="s">
        <v>2504</v>
      </c>
      <c r="C2326" s="85" t="s">
        <v>2505</v>
      </c>
      <c r="D2326" s="86">
        <v>482.91</v>
      </c>
      <c r="E2326" s="86">
        <v>579.49</v>
      </c>
    </row>
    <row r="2327" spans="1:5" s="174" customFormat="1" x14ac:dyDescent="0.2">
      <c r="A2327" s="188"/>
      <c r="B2327" s="77" t="s">
        <v>2506</v>
      </c>
      <c r="C2327" s="84"/>
      <c r="D2327" s="86"/>
      <c r="E2327" s="86"/>
    </row>
    <row r="2328" spans="1:5" s="174" customFormat="1" x14ac:dyDescent="0.2">
      <c r="A2328" s="188"/>
      <c r="B2328" s="77" t="s">
        <v>2507</v>
      </c>
      <c r="C2328" s="84" t="s">
        <v>2505</v>
      </c>
      <c r="D2328" s="192">
        <v>45.84</v>
      </c>
      <c r="E2328" s="86">
        <v>55.01</v>
      </c>
    </row>
    <row r="2329" spans="1:5" s="174" customFormat="1" x14ac:dyDescent="0.2">
      <c r="A2329" s="188" t="s">
        <v>2508</v>
      </c>
      <c r="B2329" s="77" t="s">
        <v>2509</v>
      </c>
      <c r="C2329" s="85" t="s">
        <v>2510</v>
      </c>
      <c r="D2329" s="192">
        <v>114.61</v>
      </c>
      <c r="E2329" s="86">
        <v>137.53</v>
      </c>
    </row>
    <row r="2330" spans="1:5" s="174" customFormat="1" x14ac:dyDescent="0.2">
      <c r="A2330" s="188" t="s">
        <v>2511</v>
      </c>
      <c r="B2330" s="77" t="s">
        <v>2512</v>
      </c>
      <c r="C2330" s="85" t="s">
        <v>2513</v>
      </c>
      <c r="D2330" s="192">
        <v>114.61</v>
      </c>
      <c r="E2330" s="86">
        <v>137.53</v>
      </c>
    </row>
    <row r="2331" spans="1:5" s="174" customFormat="1" ht="25.5" x14ac:dyDescent="0.2">
      <c r="A2331" s="188" t="s">
        <v>2514</v>
      </c>
      <c r="B2331" s="77" t="s">
        <v>2515</v>
      </c>
      <c r="C2331" s="85" t="s">
        <v>2516</v>
      </c>
      <c r="D2331" s="192">
        <v>13.99</v>
      </c>
      <c r="E2331" s="86">
        <v>16.79</v>
      </c>
    </row>
    <row r="2332" spans="1:5" s="174" customFormat="1" ht="25.5" x14ac:dyDescent="0.2">
      <c r="A2332" s="188" t="s">
        <v>2517</v>
      </c>
      <c r="B2332" s="77" t="s">
        <v>2518</v>
      </c>
      <c r="C2332" s="85" t="s">
        <v>2519</v>
      </c>
      <c r="D2332" s="192">
        <v>1375.3</v>
      </c>
      <c r="E2332" s="86">
        <v>1650.36</v>
      </c>
    </row>
    <row r="2333" spans="1:5" s="174" customFormat="1" x14ac:dyDescent="0.2">
      <c r="A2333" s="188" t="s">
        <v>2520</v>
      </c>
      <c r="B2333" s="77" t="s">
        <v>2521</v>
      </c>
      <c r="C2333" s="84" t="s">
        <v>1641</v>
      </c>
      <c r="D2333" s="86">
        <v>450.28</v>
      </c>
      <c r="E2333" s="86">
        <v>540.34</v>
      </c>
    </row>
    <row r="2334" spans="1:5" s="174" customFormat="1" ht="25.5" x14ac:dyDescent="0.2">
      <c r="A2334" s="188" t="s">
        <v>2522</v>
      </c>
      <c r="B2334" s="77" t="s">
        <v>2523</v>
      </c>
      <c r="C2334" s="84"/>
      <c r="D2334" s="86"/>
      <c r="E2334" s="190"/>
    </row>
    <row r="2335" spans="1:5" s="174" customFormat="1" x14ac:dyDescent="0.2">
      <c r="A2335" s="188"/>
      <c r="B2335" s="77" t="s">
        <v>2524</v>
      </c>
      <c r="C2335" s="84" t="s">
        <v>68</v>
      </c>
      <c r="D2335" s="192">
        <v>45.84</v>
      </c>
      <c r="E2335" s="86">
        <v>55.01</v>
      </c>
    </row>
    <row r="2336" spans="1:5" s="174" customFormat="1" x14ac:dyDescent="0.2">
      <c r="A2336" s="188"/>
      <c r="B2336" s="77" t="s">
        <v>2525</v>
      </c>
      <c r="C2336" s="84" t="s">
        <v>68</v>
      </c>
      <c r="D2336" s="192">
        <v>27.04</v>
      </c>
      <c r="E2336" s="86">
        <v>32.450000000000003</v>
      </c>
    </row>
    <row r="2337" spans="1:5" s="174" customFormat="1" x14ac:dyDescent="0.2">
      <c r="A2337" s="188"/>
      <c r="B2337" s="77" t="s">
        <v>2526</v>
      </c>
      <c r="C2337" s="84" t="s">
        <v>68</v>
      </c>
      <c r="D2337" s="192">
        <v>23.31</v>
      </c>
      <c r="E2337" s="86">
        <v>27.97</v>
      </c>
    </row>
    <row r="2338" spans="1:5" s="174" customFormat="1" x14ac:dyDescent="0.2">
      <c r="A2338" s="188"/>
      <c r="B2338" s="77" t="s">
        <v>2527</v>
      </c>
      <c r="C2338" s="84" t="s">
        <v>68</v>
      </c>
      <c r="D2338" s="192">
        <v>13.99</v>
      </c>
      <c r="E2338" s="86">
        <v>16.79</v>
      </c>
    </row>
    <row r="2339" spans="1:5" s="174" customFormat="1" x14ac:dyDescent="0.2">
      <c r="A2339" s="188" t="s">
        <v>2528</v>
      </c>
      <c r="B2339" s="77" t="s">
        <v>2529</v>
      </c>
      <c r="C2339" s="84" t="s">
        <v>72</v>
      </c>
      <c r="D2339" s="192">
        <v>192.54</v>
      </c>
      <c r="E2339" s="86">
        <v>231.05</v>
      </c>
    </row>
    <row r="2340" spans="1:5" s="174" customFormat="1" x14ac:dyDescent="0.2">
      <c r="A2340" s="188" t="s">
        <v>2530</v>
      </c>
      <c r="B2340" s="77" t="s">
        <v>2531</v>
      </c>
      <c r="C2340" s="84"/>
      <c r="D2340" s="192">
        <v>192.54</v>
      </c>
      <c r="E2340" s="86">
        <v>231.05</v>
      </c>
    </row>
    <row r="2341" spans="1:5" s="174" customFormat="1" x14ac:dyDescent="0.2">
      <c r="A2341" s="188" t="s">
        <v>2532</v>
      </c>
      <c r="B2341" s="77" t="s">
        <v>2533</v>
      </c>
      <c r="C2341" s="84"/>
      <c r="D2341" s="192">
        <v>151.28</v>
      </c>
      <c r="E2341" s="86">
        <v>181.54</v>
      </c>
    </row>
    <row r="2342" spans="1:5" s="174" customFormat="1" ht="25.5" x14ac:dyDescent="0.2">
      <c r="A2342" s="188" t="s">
        <v>2534</v>
      </c>
      <c r="B2342" s="77" t="s">
        <v>2535</v>
      </c>
      <c r="C2342" s="84" t="s">
        <v>72</v>
      </c>
      <c r="D2342" s="192">
        <v>1375.3</v>
      </c>
      <c r="E2342" s="86">
        <v>1650.36</v>
      </c>
    </row>
    <row r="2343" spans="1:5" s="174" customFormat="1" x14ac:dyDescent="0.2">
      <c r="A2343" s="188" t="s">
        <v>2536</v>
      </c>
      <c r="B2343" s="77" t="s">
        <v>2537</v>
      </c>
      <c r="C2343" s="84" t="s">
        <v>1547</v>
      </c>
      <c r="D2343" s="192">
        <v>2569.14</v>
      </c>
      <c r="E2343" s="86">
        <v>3082.97</v>
      </c>
    </row>
    <row r="2344" spans="1:5" s="174" customFormat="1" ht="12" customHeight="1" x14ac:dyDescent="0.2">
      <c r="A2344" s="188"/>
      <c r="B2344" s="77"/>
      <c r="C2344" s="84"/>
      <c r="D2344" s="190"/>
      <c r="E2344" s="190"/>
    </row>
    <row r="2345" spans="1:5" s="174" customFormat="1" ht="13.5" x14ac:dyDescent="0.25">
      <c r="A2345" s="188"/>
      <c r="B2345" s="189" t="s">
        <v>1744</v>
      </c>
      <c r="C2345" s="84"/>
      <c r="D2345" s="190"/>
      <c r="E2345" s="190"/>
    </row>
    <row r="2346" spans="1:5" s="174" customFormat="1" x14ac:dyDescent="0.2">
      <c r="A2346" s="188" t="s">
        <v>2538</v>
      </c>
      <c r="B2346" s="77" t="s">
        <v>2539</v>
      </c>
      <c r="C2346" s="85" t="s">
        <v>86</v>
      </c>
      <c r="D2346" s="86">
        <v>3070.22</v>
      </c>
      <c r="E2346" s="86">
        <v>3684.26</v>
      </c>
    </row>
    <row r="2347" spans="1:5" s="174" customFormat="1" x14ac:dyDescent="0.2">
      <c r="A2347" s="188"/>
      <c r="B2347" s="77"/>
      <c r="C2347" s="85"/>
      <c r="D2347" s="86"/>
      <c r="E2347" s="86"/>
    </row>
    <row r="2348" spans="1:5" s="174" customFormat="1" x14ac:dyDescent="0.2">
      <c r="A2348" s="188" t="s">
        <v>2540</v>
      </c>
      <c r="B2348" s="77" t="s">
        <v>2541</v>
      </c>
      <c r="C2348" s="85" t="s">
        <v>68</v>
      </c>
      <c r="D2348" s="192">
        <v>151.28</v>
      </c>
      <c r="E2348" s="86">
        <v>181.54</v>
      </c>
    </row>
    <row r="2349" spans="1:5" s="174" customFormat="1" ht="15" customHeight="1" x14ac:dyDescent="0.2">
      <c r="A2349" s="188" t="s">
        <v>2542</v>
      </c>
      <c r="B2349" s="77" t="s">
        <v>2543</v>
      </c>
      <c r="C2349" s="85" t="s">
        <v>84</v>
      </c>
      <c r="D2349" s="192">
        <v>73.349999999999994</v>
      </c>
      <c r="E2349" s="86">
        <v>88.02</v>
      </c>
    </row>
    <row r="2350" spans="1:5" s="174" customFormat="1" x14ac:dyDescent="0.2">
      <c r="A2350" s="188" t="s">
        <v>2544</v>
      </c>
      <c r="B2350" s="77" t="s">
        <v>2545</v>
      </c>
      <c r="C2350" s="85" t="s">
        <v>84</v>
      </c>
      <c r="D2350" s="192">
        <v>55.01</v>
      </c>
      <c r="E2350" s="86">
        <v>66.010000000000005</v>
      </c>
    </row>
    <row r="2351" spans="1:5" s="174" customFormat="1" x14ac:dyDescent="0.2">
      <c r="A2351" s="188" t="s">
        <v>2546</v>
      </c>
      <c r="B2351" s="77" t="s">
        <v>2547</v>
      </c>
      <c r="C2351" s="85" t="s">
        <v>84</v>
      </c>
      <c r="D2351" s="192">
        <v>229.22</v>
      </c>
      <c r="E2351" s="86">
        <v>275.06</v>
      </c>
    </row>
    <row r="2352" spans="1:5" s="174" customFormat="1" x14ac:dyDescent="0.2">
      <c r="A2352" s="188" t="s">
        <v>2548</v>
      </c>
      <c r="B2352" s="77" t="s">
        <v>2549</v>
      </c>
      <c r="C2352" s="85" t="s">
        <v>2550</v>
      </c>
      <c r="D2352" s="192">
        <v>687.65</v>
      </c>
      <c r="E2352" s="86">
        <v>825.18</v>
      </c>
    </row>
    <row r="2353" spans="1:5" s="174" customFormat="1" x14ac:dyDescent="0.2">
      <c r="A2353" s="188" t="s">
        <v>2551</v>
      </c>
      <c r="B2353" s="77" t="s">
        <v>2552</v>
      </c>
      <c r="C2353" s="85" t="s">
        <v>1857</v>
      </c>
      <c r="D2353" s="192">
        <v>160.44999999999999</v>
      </c>
      <c r="E2353" s="86">
        <v>192.54</v>
      </c>
    </row>
    <row r="2354" spans="1:5" s="174" customFormat="1" ht="25.5" x14ac:dyDescent="0.2">
      <c r="A2354" s="188" t="s">
        <v>2553</v>
      </c>
      <c r="B2354" s="77" t="s">
        <v>2554</v>
      </c>
      <c r="C2354" s="85" t="s">
        <v>73</v>
      </c>
      <c r="D2354" s="192">
        <v>13.99</v>
      </c>
      <c r="E2354" s="86">
        <v>16.79</v>
      </c>
    </row>
    <row r="2355" spans="1:5" s="174" customFormat="1" ht="25.5" x14ac:dyDescent="0.2">
      <c r="A2355" s="188" t="s">
        <v>2555</v>
      </c>
      <c r="B2355" s="77" t="s">
        <v>2556</v>
      </c>
      <c r="C2355" s="85" t="s">
        <v>2510</v>
      </c>
      <c r="D2355" s="192">
        <v>183.37</v>
      </c>
      <c r="E2355" s="86">
        <v>220.04</v>
      </c>
    </row>
    <row r="2356" spans="1:5" s="174" customFormat="1" ht="25.5" x14ac:dyDescent="0.2">
      <c r="A2356" s="188" t="s">
        <v>2557</v>
      </c>
      <c r="B2356" s="77" t="s">
        <v>2558</v>
      </c>
      <c r="C2356" s="85" t="s">
        <v>76</v>
      </c>
      <c r="D2356" s="192">
        <v>229.22</v>
      </c>
      <c r="E2356" s="86">
        <v>275.06</v>
      </c>
    </row>
    <row r="2357" spans="1:5" s="174" customFormat="1" x14ac:dyDescent="0.2">
      <c r="A2357" s="188" t="s">
        <v>2559</v>
      </c>
      <c r="B2357" s="77" t="s">
        <v>2560</v>
      </c>
      <c r="C2357" s="85"/>
      <c r="D2357" s="192">
        <v>281.42</v>
      </c>
      <c r="E2357" s="86">
        <v>337.7</v>
      </c>
    </row>
    <row r="2358" spans="1:5" s="174" customFormat="1" x14ac:dyDescent="0.2">
      <c r="A2358" s="188" t="s">
        <v>2561</v>
      </c>
      <c r="B2358" s="77" t="s">
        <v>2562</v>
      </c>
      <c r="C2358" s="85" t="s">
        <v>2563</v>
      </c>
      <c r="D2358" s="192">
        <v>45.84</v>
      </c>
      <c r="E2358" s="86">
        <v>55.01</v>
      </c>
    </row>
    <row r="2359" spans="1:5" s="174" customFormat="1" x14ac:dyDescent="0.2">
      <c r="A2359" s="188" t="s">
        <v>2564</v>
      </c>
      <c r="B2359" s="77" t="s">
        <v>2565</v>
      </c>
      <c r="C2359" s="85" t="s">
        <v>2566</v>
      </c>
      <c r="D2359" s="86">
        <v>91.69</v>
      </c>
      <c r="E2359" s="86">
        <v>110.03</v>
      </c>
    </row>
    <row r="2360" spans="1:5" s="174" customFormat="1" x14ac:dyDescent="0.2">
      <c r="A2360" s="188"/>
      <c r="B2360" s="77"/>
      <c r="C2360" s="85"/>
      <c r="D2360" s="86"/>
      <c r="E2360" s="86"/>
    </row>
    <row r="2361" spans="1:5" s="174" customFormat="1" x14ac:dyDescent="0.2">
      <c r="A2361" s="188" t="s">
        <v>2567</v>
      </c>
      <c r="B2361" s="77" t="s">
        <v>2568</v>
      </c>
      <c r="C2361" s="85" t="s">
        <v>1793</v>
      </c>
      <c r="D2361" s="192">
        <v>687.65</v>
      </c>
      <c r="E2361" s="86">
        <v>825.18</v>
      </c>
    </row>
    <row r="2362" spans="1:5" s="174" customFormat="1" x14ac:dyDescent="0.2">
      <c r="A2362" s="188" t="s">
        <v>2569</v>
      </c>
      <c r="B2362" s="77" t="s">
        <v>2570</v>
      </c>
      <c r="C2362" s="85" t="s">
        <v>1713</v>
      </c>
      <c r="D2362" s="192">
        <v>160.44999999999999</v>
      </c>
      <c r="E2362" s="86">
        <v>192.54</v>
      </c>
    </row>
    <row r="2363" spans="1:5" s="174" customFormat="1" ht="25.5" x14ac:dyDescent="0.2">
      <c r="A2363" s="188" t="s">
        <v>2571</v>
      </c>
      <c r="B2363" s="77" t="s">
        <v>2572</v>
      </c>
      <c r="C2363" s="85" t="s">
        <v>1974</v>
      </c>
      <c r="D2363" s="192">
        <v>458.43</v>
      </c>
      <c r="E2363" s="86">
        <v>550.12</v>
      </c>
    </row>
    <row r="2364" spans="1:5" s="174" customFormat="1" x14ac:dyDescent="0.2">
      <c r="A2364" s="188" t="s">
        <v>2573</v>
      </c>
      <c r="B2364" s="77" t="s">
        <v>2574</v>
      </c>
      <c r="C2364" s="85" t="s">
        <v>2575</v>
      </c>
      <c r="D2364" s="192">
        <v>229.22</v>
      </c>
      <c r="E2364" s="86">
        <v>275.06</v>
      </c>
    </row>
    <row r="2365" spans="1:5" s="174" customFormat="1" ht="25.5" x14ac:dyDescent="0.2">
      <c r="A2365" s="188" t="s">
        <v>2576</v>
      </c>
      <c r="B2365" s="77" t="s">
        <v>2577</v>
      </c>
      <c r="C2365" s="85" t="s">
        <v>68</v>
      </c>
      <c r="D2365" s="192">
        <v>45.84</v>
      </c>
      <c r="E2365" s="86">
        <v>55.01</v>
      </c>
    </row>
    <row r="2366" spans="1:5" s="174" customFormat="1" x14ac:dyDescent="0.2">
      <c r="A2366" s="188"/>
      <c r="B2366" s="77" t="s">
        <v>2578</v>
      </c>
      <c r="C2366" s="84"/>
      <c r="D2366" s="192">
        <v>78.59</v>
      </c>
      <c r="E2366" s="86">
        <v>94.31</v>
      </c>
    </row>
    <row r="2367" spans="1:5" x14ac:dyDescent="0.2">
      <c r="A2367" s="188" t="s">
        <v>2579</v>
      </c>
      <c r="B2367" s="77" t="s">
        <v>2580</v>
      </c>
      <c r="C2367" s="84" t="s">
        <v>2581</v>
      </c>
      <c r="D2367" s="86">
        <v>569.36</v>
      </c>
      <c r="E2367" s="86">
        <v>683.23</v>
      </c>
    </row>
    <row r="2368" spans="1:5" x14ac:dyDescent="0.2">
      <c r="A2368" s="188"/>
      <c r="B2368" s="77"/>
      <c r="C2368" s="84"/>
      <c r="D2368" s="190"/>
      <c r="E2368" s="190"/>
    </row>
    <row r="2369" spans="1:5" x14ac:dyDescent="0.2">
      <c r="A2369" s="188"/>
      <c r="B2369" s="77"/>
      <c r="C2369" s="84"/>
      <c r="D2369" s="190"/>
      <c r="E2369" s="190"/>
    </row>
    <row r="2370" spans="1:5" x14ac:dyDescent="0.2">
      <c r="A2370" s="188" t="s">
        <v>2582</v>
      </c>
      <c r="B2370" s="77" t="s">
        <v>2583</v>
      </c>
      <c r="C2370" s="84" t="s">
        <v>68</v>
      </c>
      <c r="D2370" s="192">
        <v>160.44999999999999</v>
      </c>
      <c r="E2370" s="86">
        <v>192.54</v>
      </c>
    </row>
    <row r="2371" spans="1:5" x14ac:dyDescent="0.2">
      <c r="A2371" s="188" t="s">
        <v>2584</v>
      </c>
      <c r="B2371" s="77" t="s">
        <v>2585</v>
      </c>
      <c r="C2371" s="84" t="s">
        <v>2586</v>
      </c>
      <c r="D2371" s="86">
        <v>3051.37</v>
      </c>
      <c r="E2371" s="86">
        <v>3661.64</v>
      </c>
    </row>
    <row r="2372" spans="1:5" x14ac:dyDescent="0.2">
      <c r="A2372" s="188"/>
      <c r="B2372" s="77"/>
      <c r="C2372" s="84"/>
      <c r="D2372" s="190"/>
      <c r="E2372" s="190"/>
    </row>
    <row r="2373" spans="1:5" x14ac:dyDescent="0.2">
      <c r="A2373" s="188"/>
      <c r="B2373" s="77"/>
      <c r="C2373" s="84"/>
      <c r="D2373" s="190"/>
      <c r="E2373" s="190"/>
    </row>
    <row r="2374" spans="1:5" ht="25.5" x14ac:dyDescent="0.2">
      <c r="A2374" s="188" t="s">
        <v>2587</v>
      </c>
      <c r="B2374" s="77" t="s">
        <v>2588</v>
      </c>
      <c r="C2374" s="85" t="s">
        <v>87</v>
      </c>
      <c r="D2374" s="86">
        <v>168.85</v>
      </c>
      <c r="E2374" s="86">
        <v>202.62</v>
      </c>
    </row>
    <row r="2375" spans="1:5" x14ac:dyDescent="0.2">
      <c r="A2375" s="188" t="s">
        <v>2589</v>
      </c>
      <c r="B2375" s="77" t="s">
        <v>2590</v>
      </c>
      <c r="C2375" s="85" t="s">
        <v>72</v>
      </c>
      <c r="D2375" s="86">
        <v>540.67999999999995</v>
      </c>
      <c r="E2375" s="86">
        <v>648.82000000000005</v>
      </c>
    </row>
    <row r="2376" spans="1:5" x14ac:dyDescent="0.2">
      <c r="A2376" s="188" t="s">
        <v>2591</v>
      </c>
      <c r="B2376" s="77" t="s">
        <v>2592</v>
      </c>
      <c r="C2376" s="85" t="s">
        <v>72</v>
      </c>
      <c r="D2376" s="86">
        <v>270.33999999999997</v>
      </c>
      <c r="E2376" s="86">
        <v>324.41000000000003</v>
      </c>
    </row>
    <row r="2377" spans="1:5" x14ac:dyDescent="0.2">
      <c r="A2377" s="188" t="s">
        <v>2593</v>
      </c>
      <c r="B2377" s="77" t="s">
        <v>2594</v>
      </c>
      <c r="C2377" s="85" t="s">
        <v>72</v>
      </c>
      <c r="D2377" s="86">
        <v>299.55</v>
      </c>
      <c r="E2377" s="86">
        <v>359.46</v>
      </c>
    </row>
    <row r="2378" spans="1:5" x14ac:dyDescent="0.2">
      <c r="A2378" s="188"/>
      <c r="B2378" s="77"/>
      <c r="C2378" s="84"/>
      <c r="D2378" s="86"/>
      <c r="E2378" s="86"/>
    </row>
    <row r="2379" spans="1:5" x14ac:dyDescent="0.2">
      <c r="A2379" s="188" t="s">
        <v>2595</v>
      </c>
      <c r="B2379" s="77" t="s">
        <v>2596</v>
      </c>
      <c r="C2379" s="84" t="s">
        <v>72</v>
      </c>
      <c r="D2379" s="86">
        <v>114.61</v>
      </c>
      <c r="E2379" s="86">
        <v>137.53</v>
      </c>
    </row>
    <row r="2380" spans="1:5" ht="38.25" x14ac:dyDescent="0.2">
      <c r="A2380" s="188" t="s">
        <v>2597</v>
      </c>
      <c r="B2380" s="77" t="s">
        <v>2598</v>
      </c>
      <c r="C2380" s="84" t="s">
        <v>2599</v>
      </c>
      <c r="D2380" s="86">
        <v>229.22</v>
      </c>
      <c r="E2380" s="86">
        <v>275.06</v>
      </c>
    </row>
    <row r="2381" spans="1:5" ht="38.25" x14ac:dyDescent="0.2">
      <c r="A2381" s="188" t="s">
        <v>2600</v>
      </c>
      <c r="B2381" s="77" t="s">
        <v>2601</v>
      </c>
      <c r="C2381" s="84" t="s">
        <v>72</v>
      </c>
      <c r="D2381" s="86">
        <v>458.43</v>
      </c>
      <c r="E2381" s="86">
        <v>550.12</v>
      </c>
    </row>
    <row r="2382" spans="1:5" ht="25.5" x14ac:dyDescent="0.2">
      <c r="A2382" s="188"/>
      <c r="B2382" s="77" t="s">
        <v>2602</v>
      </c>
      <c r="C2382" s="84"/>
      <c r="D2382" s="86">
        <v>229.22</v>
      </c>
      <c r="E2382" s="86">
        <v>275.06</v>
      </c>
    </row>
    <row r="2383" spans="1:5" ht="25.5" x14ac:dyDescent="0.2">
      <c r="A2383" s="188" t="s">
        <v>2603</v>
      </c>
      <c r="B2383" s="77" t="s">
        <v>2604</v>
      </c>
      <c r="C2383" s="84" t="s">
        <v>72</v>
      </c>
      <c r="D2383" s="86">
        <v>598.53</v>
      </c>
      <c r="E2383" s="86">
        <v>718.24</v>
      </c>
    </row>
    <row r="2384" spans="1:5" x14ac:dyDescent="0.2">
      <c r="A2384" s="188"/>
      <c r="B2384" s="77"/>
      <c r="C2384" s="84"/>
      <c r="D2384" s="86"/>
      <c r="E2384" s="86"/>
    </row>
    <row r="2385" spans="1:5" ht="25.5" x14ac:dyDescent="0.2">
      <c r="A2385" s="188" t="s">
        <v>2605</v>
      </c>
      <c r="B2385" s="77" t="s">
        <v>2606</v>
      </c>
      <c r="C2385" s="84" t="s">
        <v>72</v>
      </c>
      <c r="D2385" s="192">
        <v>458.43</v>
      </c>
      <c r="E2385" s="86">
        <v>550.12</v>
      </c>
    </row>
    <row r="2386" spans="1:5" x14ac:dyDescent="0.2">
      <c r="A2386" s="188" t="s">
        <v>2607</v>
      </c>
      <c r="B2386" s="77" t="s">
        <v>2608</v>
      </c>
      <c r="C2386" s="84" t="s">
        <v>72</v>
      </c>
      <c r="D2386" s="192">
        <v>448.76</v>
      </c>
      <c r="E2386" s="86">
        <v>538.51</v>
      </c>
    </row>
    <row r="2387" spans="1:5" x14ac:dyDescent="0.2">
      <c r="A2387" s="188" t="s">
        <v>2609</v>
      </c>
      <c r="B2387" s="77" t="s">
        <v>2610</v>
      </c>
      <c r="C2387" s="84" t="s">
        <v>72</v>
      </c>
      <c r="D2387" s="192">
        <v>540.67999999999995</v>
      </c>
      <c r="E2387" s="86">
        <v>648.82000000000005</v>
      </c>
    </row>
    <row r="2388" spans="1:5" x14ac:dyDescent="0.2">
      <c r="A2388" s="188" t="s">
        <v>2611</v>
      </c>
      <c r="B2388" s="77" t="s">
        <v>2612</v>
      </c>
      <c r="C2388" s="84" t="s">
        <v>72</v>
      </c>
      <c r="D2388" s="192">
        <v>91.69</v>
      </c>
      <c r="E2388" s="86">
        <v>110.03</v>
      </c>
    </row>
    <row r="2389" spans="1:5" x14ac:dyDescent="0.2">
      <c r="A2389" s="188" t="s">
        <v>2613</v>
      </c>
      <c r="B2389" s="77" t="s">
        <v>2614</v>
      </c>
      <c r="C2389" s="84" t="s">
        <v>72</v>
      </c>
      <c r="D2389" s="192">
        <v>825.18</v>
      </c>
      <c r="E2389" s="86">
        <v>990.22</v>
      </c>
    </row>
    <row r="2390" spans="1:5" x14ac:dyDescent="0.2">
      <c r="A2390" s="188" t="s">
        <v>2615</v>
      </c>
      <c r="B2390" s="77" t="s">
        <v>2616</v>
      </c>
      <c r="C2390" s="84" t="s">
        <v>72</v>
      </c>
      <c r="D2390" s="192">
        <v>453.96</v>
      </c>
      <c r="E2390" s="86">
        <v>544.75</v>
      </c>
    </row>
    <row r="2391" spans="1:5" x14ac:dyDescent="0.2">
      <c r="A2391" s="188" t="s">
        <v>2617</v>
      </c>
      <c r="B2391" s="77" t="s">
        <v>2618</v>
      </c>
      <c r="C2391" s="84" t="s">
        <v>72</v>
      </c>
      <c r="D2391" s="86">
        <v>50.42</v>
      </c>
      <c r="E2391" s="86">
        <v>60.5</v>
      </c>
    </row>
    <row r="2392" spans="1:5" x14ac:dyDescent="0.2">
      <c r="A2392" s="188"/>
      <c r="B2392" s="77"/>
      <c r="C2392" s="84"/>
      <c r="D2392" s="86"/>
      <c r="E2392" s="86"/>
    </row>
    <row r="2393" spans="1:5" x14ac:dyDescent="0.2">
      <c r="A2393" s="188" t="s">
        <v>2619</v>
      </c>
      <c r="B2393" s="77" t="s">
        <v>2620</v>
      </c>
      <c r="C2393" s="84" t="s">
        <v>72</v>
      </c>
      <c r="D2393" s="86">
        <v>99.39</v>
      </c>
      <c r="E2393" s="86">
        <v>119.27</v>
      </c>
    </row>
    <row r="2394" spans="1:5" ht="13.5" customHeight="1" x14ac:dyDescent="0.2">
      <c r="A2394" s="188"/>
      <c r="B2394" s="77"/>
      <c r="C2394" s="84"/>
      <c r="D2394" s="86"/>
      <c r="E2394" s="86"/>
    </row>
    <row r="2395" spans="1:5" ht="27" customHeight="1" x14ac:dyDescent="0.2">
      <c r="A2395" s="188" t="s">
        <v>2621</v>
      </c>
      <c r="B2395" s="77" t="s">
        <v>2622</v>
      </c>
      <c r="C2395" s="84" t="s">
        <v>72</v>
      </c>
      <c r="D2395" s="86">
        <v>281.81</v>
      </c>
      <c r="E2395" s="86">
        <v>338.17</v>
      </c>
    </row>
    <row r="2396" spans="1:5" ht="13.5" customHeight="1" x14ac:dyDescent="0.2">
      <c r="A2396" s="188"/>
      <c r="B2396" s="77"/>
      <c r="C2396" s="84"/>
      <c r="D2396" s="86"/>
      <c r="E2396" s="86"/>
    </row>
    <row r="2397" spans="1:5" ht="13.5" customHeight="1" x14ac:dyDescent="0.2">
      <c r="A2397" s="188" t="s">
        <v>2623</v>
      </c>
      <c r="B2397" s="77" t="s">
        <v>2624</v>
      </c>
      <c r="C2397" s="84" t="s">
        <v>72</v>
      </c>
      <c r="D2397" s="86">
        <v>709.06</v>
      </c>
      <c r="E2397" s="86">
        <v>850.87</v>
      </c>
    </row>
    <row r="2398" spans="1:5" ht="13.5" customHeight="1" x14ac:dyDescent="0.2">
      <c r="A2398" s="188"/>
      <c r="B2398" s="77"/>
      <c r="C2398" s="84"/>
      <c r="D2398" s="86"/>
      <c r="E2398" s="86"/>
    </row>
    <row r="2399" spans="1:5" ht="24.75" customHeight="1" x14ac:dyDescent="0.2">
      <c r="A2399" s="188" t="s">
        <v>2625</v>
      </c>
      <c r="B2399" s="77" t="s">
        <v>2626</v>
      </c>
      <c r="C2399" s="84" t="s">
        <v>72</v>
      </c>
      <c r="D2399" s="192">
        <v>45.84</v>
      </c>
      <c r="E2399" s="86">
        <v>55.01</v>
      </c>
    </row>
    <row r="2400" spans="1:5" ht="13.5" customHeight="1" x14ac:dyDescent="0.2">
      <c r="A2400" s="188" t="s">
        <v>2627</v>
      </c>
      <c r="B2400" s="77" t="s">
        <v>2628</v>
      </c>
      <c r="C2400" s="84" t="s">
        <v>72</v>
      </c>
      <c r="D2400" s="192">
        <v>162.06</v>
      </c>
      <c r="E2400" s="86">
        <v>194.47</v>
      </c>
    </row>
    <row r="2401" spans="1:5" ht="13.5" customHeight="1" x14ac:dyDescent="0.25">
      <c r="A2401" s="188"/>
      <c r="B2401" s="189" t="s">
        <v>2629</v>
      </c>
      <c r="C2401" s="84"/>
      <c r="D2401" s="190"/>
      <c r="E2401" s="190"/>
    </row>
    <row r="2402" spans="1:5" ht="13.5" customHeight="1" x14ac:dyDescent="0.2">
      <c r="A2402" s="188" t="s">
        <v>2630</v>
      </c>
      <c r="B2402" s="77" t="s">
        <v>2631</v>
      </c>
      <c r="C2402" s="85" t="s">
        <v>1663</v>
      </c>
      <c r="D2402" s="86">
        <v>445.36</v>
      </c>
      <c r="E2402" s="86">
        <v>534.42999999999995</v>
      </c>
    </row>
    <row r="2403" spans="1:5" ht="13.5" customHeight="1" x14ac:dyDescent="0.2">
      <c r="A2403" s="188"/>
      <c r="B2403" s="77" t="s">
        <v>2632</v>
      </c>
      <c r="C2403" s="85"/>
      <c r="D2403" s="86"/>
      <c r="E2403" s="86"/>
    </row>
    <row r="2404" spans="1:5" ht="21" customHeight="1" x14ac:dyDescent="0.2">
      <c r="A2404" s="188" t="s">
        <v>2633</v>
      </c>
      <c r="B2404" s="77" t="s">
        <v>2634</v>
      </c>
      <c r="C2404" s="85" t="s">
        <v>1713</v>
      </c>
      <c r="D2404" s="192">
        <v>229.22</v>
      </c>
      <c r="E2404" s="86">
        <v>275.06</v>
      </c>
    </row>
    <row r="2405" spans="1:5" ht="24.75" customHeight="1" x14ac:dyDescent="0.2">
      <c r="A2405" s="188" t="s">
        <v>2635</v>
      </c>
      <c r="B2405" s="77" t="s">
        <v>2636</v>
      </c>
      <c r="C2405" s="85" t="s">
        <v>2637</v>
      </c>
      <c r="D2405" s="86">
        <v>201.72</v>
      </c>
      <c r="E2405" s="86">
        <v>242.06</v>
      </c>
    </row>
    <row r="2406" spans="1:5" ht="13.5" customHeight="1" x14ac:dyDescent="0.2">
      <c r="A2406" s="188"/>
      <c r="B2406" s="77"/>
      <c r="C2406" s="85"/>
      <c r="D2406" s="86"/>
      <c r="E2406" s="86"/>
    </row>
    <row r="2407" spans="1:5" ht="13.5" customHeight="1" x14ac:dyDescent="0.2">
      <c r="A2407" s="188" t="s">
        <v>2638</v>
      </c>
      <c r="B2407" s="77" t="s">
        <v>2639</v>
      </c>
      <c r="C2407" s="85" t="s">
        <v>1974</v>
      </c>
      <c r="D2407" s="86">
        <v>511.7</v>
      </c>
      <c r="E2407" s="86">
        <v>614.04</v>
      </c>
    </row>
    <row r="2408" spans="1:5" ht="13.5" customHeight="1" x14ac:dyDescent="0.2">
      <c r="A2408" s="188"/>
      <c r="B2408" s="77"/>
      <c r="C2408" s="85"/>
      <c r="D2408" s="86"/>
      <c r="E2408" s="86"/>
    </row>
    <row r="2409" spans="1:5" ht="13.5" customHeight="1" x14ac:dyDescent="0.2">
      <c r="A2409" s="188" t="s">
        <v>2640</v>
      </c>
      <c r="B2409" s="77" t="s">
        <v>2641</v>
      </c>
      <c r="C2409" s="85" t="s">
        <v>1943</v>
      </c>
      <c r="D2409" s="192">
        <v>1367.36</v>
      </c>
      <c r="E2409" s="86">
        <v>1640.83</v>
      </c>
    </row>
    <row r="2410" spans="1:5" ht="24.75" customHeight="1" x14ac:dyDescent="0.2">
      <c r="A2410" s="188" t="s">
        <v>2642</v>
      </c>
      <c r="B2410" s="77" t="s">
        <v>2643</v>
      </c>
      <c r="C2410" s="85" t="s">
        <v>2644</v>
      </c>
      <c r="D2410" s="192">
        <v>229.22</v>
      </c>
      <c r="E2410" s="86">
        <v>275.06</v>
      </c>
    </row>
    <row r="2411" spans="1:5" ht="13.5" customHeight="1" x14ac:dyDescent="0.2">
      <c r="A2411" s="188" t="s">
        <v>2645</v>
      </c>
      <c r="B2411" s="77" t="s">
        <v>2646</v>
      </c>
      <c r="C2411" s="85" t="s">
        <v>2647</v>
      </c>
      <c r="D2411" s="86">
        <v>99.46</v>
      </c>
      <c r="E2411" s="86">
        <v>119.35</v>
      </c>
    </row>
    <row r="2412" spans="1:5" ht="13.5" customHeight="1" x14ac:dyDescent="0.2">
      <c r="A2412" s="188"/>
      <c r="B2412" s="77"/>
      <c r="C2412" s="85"/>
      <c r="D2412" s="86"/>
      <c r="E2412" s="86"/>
    </row>
    <row r="2413" spans="1:5" ht="13.5" customHeight="1" x14ac:dyDescent="0.2">
      <c r="A2413" s="188" t="s">
        <v>2648</v>
      </c>
      <c r="B2413" s="77" t="s">
        <v>2649</v>
      </c>
      <c r="C2413" s="85" t="s">
        <v>72</v>
      </c>
      <c r="D2413" s="86">
        <v>2703.38</v>
      </c>
      <c r="E2413" s="86">
        <v>3244.06</v>
      </c>
    </row>
    <row r="2414" spans="1:5" ht="13.5" customHeight="1" x14ac:dyDescent="0.2">
      <c r="A2414" s="188" t="s">
        <v>2650</v>
      </c>
      <c r="B2414" s="77" t="s">
        <v>2651</v>
      </c>
      <c r="C2414" s="84"/>
      <c r="D2414" s="86">
        <v>576.79999999999995</v>
      </c>
      <c r="E2414" s="86">
        <v>692.16</v>
      </c>
    </row>
    <row r="2415" spans="1:5" ht="13.5" customHeight="1" x14ac:dyDescent="0.2">
      <c r="A2415" s="188" t="s">
        <v>2652</v>
      </c>
      <c r="B2415" s="77" t="s">
        <v>2653</v>
      </c>
      <c r="C2415" s="84" t="s">
        <v>60</v>
      </c>
      <c r="D2415" s="190"/>
      <c r="E2415" s="190"/>
    </row>
    <row r="2416" spans="1:5" ht="13.5" customHeight="1" x14ac:dyDescent="0.2">
      <c r="A2416" s="188"/>
      <c r="B2416" s="77" t="s">
        <v>2654</v>
      </c>
      <c r="C2416" s="84" t="s">
        <v>60</v>
      </c>
      <c r="D2416" s="192">
        <v>127.92</v>
      </c>
      <c r="E2416" s="86">
        <v>153.5</v>
      </c>
    </row>
    <row r="2417" spans="1:5" ht="13.5" customHeight="1" x14ac:dyDescent="0.2">
      <c r="A2417" s="188"/>
      <c r="B2417" s="77" t="s">
        <v>2655</v>
      </c>
      <c r="C2417" s="84" t="s">
        <v>60</v>
      </c>
      <c r="D2417" s="192">
        <v>114.61</v>
      </c>
      <c r="E2417" s="86">
        <v>137.53</v>
      </c>
    </row>
    <row r="2418" spans="1:5" ht="13.5" customHeight="1" x14ac:dyDescent="0.2">
      <c r="A2418" s="188"/>
      <c r="B2418" s="77" t="s">
        <v>2656</v>
      </c>
      <c r="C2418" s="84" t="s">
        <v>60</v>
      </c>
      <c r="D2418" s="192">
        <v>102.34</v>
      </c>
      <c r="E2418" s="86">
        <v>122.81</v>
      </c>
    </row>
    <row r="2419" spans="1:5" ht="13.5" customHeight="1" x14ac:dyDescent="0.2">
      <c r="A2419" s="188"/>
      <c r="B2419" s="77" t="s">
        <v>2657</v>
      </c>
      <c r="C2419" s="84" t="s">
        <v>60</v>
      </c>
      <c r="D2419" s="192">
        <v>255.84</v>
      </c>
      <c r="E2419" s="86">
        <v>307.01</v>
      </c>
    </row>
    <row r="2420" spans="1:5" ht="13.5" customHeight="1" x14ac:dyDescent="0.2">
      <c r="A2420" s="188" t="s">
        <v>2658</v>
      </c>
      <c r="B2420" s="77" t="s">
        <v>2659</v>
      </c>
      <c r="C2420" s="84" t="s">
        <v>2660</v>
      </c>
      <c r="D2420" s="86">
        <v>799.91</v>
      </c>
      <c r="E2420" s="86">
        <v>959.89</v>
      </c>
    </row>
    <row r="2421" spans="1:5" ht="13.5" customHeight="1" x14ac:dyDescent="0.2">
      <c r="A2421" s="188"/>
      <c r="B2421" s="77"/>
      <c r="C2421" s="84"/>
      <c r="D2421" s="86"/>
      <c r="E2421" s="86"/>
    </row>
    <row r="2422" spans="1:5" ht="13.5" customHeight="1" x14ac:dyDescent="0.2">
      <c r="A2422" s="188" t="s">
        <v>2661</v>
      </c>
      <c r="B2422" s="77" t="s">
        <v>2662</v>
      </c>
      <c r="C2422" s="84" t="s">
        <v>2663</v>
      </c>
      <c r="D2422" s="192">
        <v>382.86</v>
      </c>
      <c r="E2422" s="86">
        <v>459.43</v>
      </c>
    </row>
    <row r="2423" spans="1:5" ht="13.5" customHeight="1" x14ac:dyDescent="0.2">
      <c r="A2423" s="188" t="s">
        <v>2664</v>
      </c>
      <c r="B2423" s="77" t="s">
        <v>2665</v>
      </c>
      <c r="C2423" s="84" t="s">
        <v>1943</v>
      </c>
      <c r="D2423" s="192">
        <v>546.94000000000005</v>
      </c>
      <c r="E2423" s="86">
        <v>656.33</v>
      </c>
    </row>
    <row r="2424" spans="1:5" ht="13.5" customHeight="1" x14ac:dyDescent="0.2">
      <c r="A2424" s="188" t="s">
        <v>2666</v>
      </c>
      <c r="B2424" s="77" t="s">
        <v>2667</v>
      </c>
      <c r="C2424" s="85" t="s">
        <v>72</v>
      </c>
      <c r="D2424" s="192">
        <v>453.96</v>
      </c>
      <c r="E2424" s="86">
        <v>544.75</v>
      </c>
    </row>
    <row r="2425" spans="1:5" ht="13.5" customHeight="1" x14ac:dyDescent="0.2">
      <c r="A2425" s="188" t="s">
        <v>2668</v>
      </c>
      <c r="B2425" s="77" t="s">
        <v>2669</v>
      </c>
      <c r="C2425" s="85" t="s">
        <v>2670</v>
      </c>
      <c r="D2425" s="86">
        <v>997.55</v>
      </c>
      <c r="E2425" s="86">
        <v>1197.06</v>
      </c>
    </row>
    <row r="2426" spans="1:5" ht="13.5" customHeight="1" x14ac:dyDescent="0.2">
      <c r="A2426" s="188"/>
      <c r="B2426" s="77"/>
      <c r="C2426" s="84"/>
      <c r="D2426" s="86"/>
      <c r="E2426" s="86"/>
    </row>
    <row r="2427" spans="1:5" ht="13.5" customHeight="1" x14ac:dyDescent="0.2">
      <c r="A2427" s="188" t="s">
        <v>2671</v>
      </c>
      <c r="B2427" s="77" t="s">
        <v>2672</v>
      </c>
      <c r="C2427" s="84" t="s">
        <v>2673</v>
      </c>
      <c r="D2427" s="86">
        <v>259.08</v>
      </c>
      <c r="E2427" s="86">
        <v>310.89999999999998</v>
      </c>
    </row>
    <row r="2428" spans="1:5" ht="13.5" customHeight="1" x14ac:dyDescent="0.2">
      <c r="A2428" s="188"/>
      <c r="B2428" s="77"/>
      <c r="C2428" s="84"/>
      <c r="D2428" s="86"/>
      <c r="E2428" s="86"/>
    </row>
    <row r="2429" spans="1:5" ht="25.5" customHeight="1" x14ac:dyDescent="0.2">
      <c r="A2429" s="188" t="s">
        <v>2674</v>
      </c>
      <c r="B2429" s="77" t="s">
        <v>2675</v>
      </c>
      <c r="C2429" s="84" t="s">
        <v>58</v>
      </c>
      <c r="D2429" s="86">
        <v>5638.02</v>
      </c>
      <c r="E2429" s="86">
        <v>6765.62</v>
      </c>
    </row>
    <row r="2430" spans="1:5" ht="13.5" customHeight="1" x14ac:dyDescent="0.2">
      <c r="A2430" s="188"/>
      <c r="B2430" s="77"/>
      <c r="C2430" s="84"/>
      <c r="D2430" s="86"/>
      <c r="E2430" s="86"/>
    </row>
    <row r="2431" spans="1:5" ht="13.5" customHeight="1" x14ac:dyDescent="0.25">
      <c r="A2431" s="188"/>
      <c r="B2431" s="189" t="s">
        <v>2676</v>
      </c>
      <c r="C2431" s="84"/>
      <c r="D2431" s="190"/>
      <c r="E2431" s="190"/>
    </row>
    <row r="2432" spans="1:5" ht="13.5" customHeight="1" x14ac:dyDescent="0.2">
      <c r="A2432" s="188" t="s">
        <v>2677</v>
      </c>
      <c r="B2432" s="77" t="s">
        <v>2678</v>
      </c>
      <c r="C2432" s="85" t="s">
        <v>1713</v>
      </c>
      <c r="D2432" s="192">
        <v>91.69</v>
      </c>
      <c r="E2432" s="86">
        <v>110.03</v>
      </c>
    </row>
    <row r="2433" spans="1:5" ht="13.5" customHeight="1" x14ac:dyDescent="0.2">
      <c r="A2433" s="188" t="s">
        <v>2679</v>
      </c>
      <c r="B2433" s="77" t="s">
        <v>2680</v>
      </c>
      <c r="C2433" s="85" t="s">
        <v>2681</v>
      </c>
      <c r="D2433" s="192">
        <v>59.6</v>
      </c>
      <c r="E2433" s="86">
        <v>71.52</v>
      </c>
    </row>
    <row r="2434" spans="1:5" ht="13.5" customHeight="1" x14ac:dyDescent="0.2">
      <c r="A2434" s="188" t="s">
        <v>2682</v>
      </c>
      <c r="B2434" s="77" t="s">
        <v>2683</v>
      </c>
      <c r="C2434" s="85" t="s">
        <v>1793</v>
      </c>
      <c r="D2434" s="192">
        <v>68.77</v>
      </c>
      <c r="E2434" s="86">
        <v>82.52</v>
      </c>
    </row>
    <row r="2435" spans="1:5" ht="13.5" customHeight="1" x14ac:dyDescent="0.2">
      <c r="A2435" s="188" t="s">
        <v>2684</v>
      </c>
      <c r="B2435" s="77" t="s">
        <v>2685</v>
      </c>
      <c r="C2435" s="85" t="s">
        <v>68</v>
      </c>
      <c r="D2435" s="192">
        <v>595.97</v>
      </c>
      <c r="E2435" s="86">
        <v>715.16</v>
      </c>
    </row>
    <row r="2436" spans="1:5" ht="13.5" customHeight="1" x14ac:dyDescent="0.2">
      <c r="A2436" s="188" t="s">
        <v>2686</v>
      </c>
      <c r="B2436" s="77" t="s">
        <v>2687</v>
      </c>
      <c r="C2436" s="85" t="s">
        <v>2688</v>
      </c>
      <c r="D2436" s="192">
        <v>36.36</v>
      </c>
      <c r="E2436" s="86">
        <v>43.63</v>
      </c>
    </row>
    <row r="2437" spans="1:5" ht="13.5" customHeight="1" x14ac:dyDescent="0.2">
      <c r="A2437" s="188" t="s">
        <v>2689</v>
      </c>
      <c r="B2437" s="77" t="s">
        <v>2690</v>
      </c>
      <c r="C2437" s="85" t="s">
        <v>2691</v>
      </c>
      <c r="D2437" s="192">
        <v>137.53</v>
      </c>
      <c r="E2437" s="86">
        <v>165.04</v>
      </c>
    </row>
    <row r="2438" spans="1:5" ht="13.5" customHeight="1" x14ac:dyDescent="0.2">
      <c r="A2438" s="188" t="s">
        <v>2692</v>
      </c>
      <c r="B2438" s="77" t="s">
        <v>2693</v>
      </c>
      <c r="C2438" s="85" t="s">
        <v>68</v>
      </c>
      <c r="D2438" s="192">
        <v>59.6</v>
      </c>
      <c r="E2438" s="86">
        <v>71.52</v>
      </c>
    </row>
    <row r="2439" spans="1:5" ht="13.5" customHeight="1" x14ac:dyDescent="0.25">
      <c r="A2439" s="188"/>
      <c r="B2439" s="189" t="s">
        <v>2694</v>
      </c>
      <c r="C2439" s="84"/>
      <c r="D2439" s="86"/>
      <c r="E2439" s="190"/>
    </row>
    <row r="2440" spans="1:5" ht="13.5" customHeight="1" x14ac:dyDescent="0.2">
      <c r="A2440" s="188" t="s">
        <v>2695</v>
      </c>
      <c r="B2440" s="77" t="s">
        <v>2696</v>
      </c>
      <c r="C2440" s="85" t="s">
        <v>2697</v>
      </c>
      <c r="D2440" s="192">
        <v>343.83</v>
      </c>
      <c r="E2440" s="86">
        <v>412.6</v>
      </c>
    </row>
    <row r="2441" spans="1:5" ht="13.5" customHeight="1" x14ac:dyDescent="0.2">
      <c r="A2441" s="188" t="s">
        <v>2698</v>
      </c>
      <c r="B2441" s="77" t="s">
        <v>2699</v>
      </c>
      <c r="C2441" s="85" t="s">
        <v>73</v>
      </c>
      <c r="D2441" s="192">
        <v>13.87</v>
      </c>
      <c r="E2441" s="86">
        <v>16.64</v>
      </c>
    </row>
    <row r="2442" spans="1:5" ht="13.5" customHeight="1" x14ac:dyDescent="0.2">
      <c r="A2442" s="188" t="s">
        <v>2700</v>
      </c>
      <c r="B2442" s="77" t="s">
        <v>2701</v>
      </c>
      <c r="C2442" s="85" t="s">
        <v>85</v>
      </c>
      <c r="D2442" s="192">
        <v>78.59</v>
      </c>
      <c r="E2442" s="86">
        <v>94.31</v>
      </c>
    </row>
    <row r="2443" spans="1:5" ht="13.5" customHeight="1" x14ac:dyDescent="0.2">
      <c r="A2443" s="188" t="s">
        <v>2702</v>
      </c>
      <c r="B2443" s="77" t="s">
        <v>2703</v>
      </c>
      <c r="C2443" s="85" t="s">
        <v>84</v>
      </c>
      <c r="D2443" s="192">
        <v>137.53</v>
      </c>
      <c r="E2443" s="86">
        <v>165.04</v>
      </c>
    </row>
    <row r="2444" spans="1:5" ht="13.5" customHeight="1" x14ac:dyDescent="0.2">
      <c r="A2444" s="188" t="s">
        <v>2704</v>
      </c>
      <c r="B2444" s="77" t="s">
        <v>2705</v>
      </c>
      <c r="C2444" s="85" t="s">
        <v>2706</v>
      </c>
      <c r="D2444" s="192">
        <v>59.6</v>
      </c>
      <c r="E2444" s="86">
        <v>71.52</v>
      </c>
    </row>
    <row r="2445" spans="1:5" ht="13.5" customHeight="1" x14ac:dyDescent="0.2">
      <c r="A2445" s="188" t="s">
        <v>2707</v>
      </c>
      <c r="B2445" s="77" t="s">
        <v>2708</v>
      </c>
      <c r="C2445" s="85" t="s">
        <v>2709</v>
      </c>
      <c r="D2445" s="192">
        <v>18.489999999999998</v>
      </c>
      <c r="E2445" s="86">
        <v>22.19</v>
      </c>
    </row>
    <row r="2446" spans="1:5" ht="13.5" customHeight="1" x14ac:dyDescent="0.2">
      <c r="A2446" s="188" t="s">
        <v>2710</v>
      </c>
      <c r="B2446" s="77" t="s">
        <v>2711</v>
      </c>
      <c r="C2446" s="85" t="s">
        <v>76</v>
      </c>
      <c r="D2446" s="192">
        <v>275.06</v>
      </c>
      <c r="E2446" s="86">
        <v>330.07</v>
      </c>
    </row>
    <row r="2447" spans="1:5" ht="13.5" customHeight="1" x14ac:dyDescent="0.2">
      <c r="A2447" s="188" t="s">
        <v>2712</v>
      </c>
      <c r="B2447" s="77" t="s">
        <v>2713</v>
      </c>
      <c r="C2447" s="85" t="s">
        <v>88</v>
      </c>
      <c r="D2447" s="86">
        <v>3999.54</v>
      </c>
      <c r="E2447" s="86">
        <v>4799.45</v>
      </c>
    </row>
    <row r="2448" spans="1:5" ht="13.5" customHeight="1" x14ac:dyDescent="0.2">
      <c r="A2448" s="188"/>
      <c r="B2448" s="77"/>
      <c r="C2448" s="85"/>
      <c r="D2448" s="86"/>
      <c r="E2448" s="86"/>
    </row>
    <row r="2449" spans="1:5" ht="22.5" customHeight="1" x14ac:dyDescent="0.2">
      <c r="A2449" s="188" t="s">
        <v>2714</v>
      </c>
      <c r="B2449" s="77" t="s">
        <v>2715</v>
      </c>
      <c r="C2449" s="85" t="s">
        <v>72</v>
      </c>
      <c r="D2449" s="192">
        <v>458.43</v>
      </c>
      <c r="E2449" s="86">
        <v>550.12</v>
      </c>
    </row>
    <row r="2450" spans="1:5" ht="13.5" customHeight="1" x14ac:dyDescent="0.2">
      <c r="A2450" s="188" t="s">
        <v>2716</v>
      </c>
      <c r="B2450" s="77" t="s">
        <v>2717</v>
      </c>
      <c r="C2450" s="85" t="s">
        <v>72</v>
      </c>
      <c r="D2450" s="192">
        <v>18.649999999999999</v>
      </c>
      <c r="E2450" s="86">
        <v>22.38</v>
      </c>
    </row>
    <row r="2451" spans="1:5" ht="13.5" customHeight="1" x14ac:dyDescent="0.2">
      <c r="A2451" s="188" t="s">
        <v>2718</v>
      </c>
      <c r="B2451" s="77" t="s">
        <v>2719</v>
      </c>
      <c r="C2451" s="85" t="s">
        <v>2720</v>
      </c>
      <c r="D2451" s="192">
        <v>36.36</v>
      </c>
      <c r="E2451" s="86">
        <v>43.63</v>
      </c>
    </row>
    <row r="2452" spans="1:5" ht="13.5" customHeight="1" x14ac:dyDescent="0.25">
      <c r="A2452" s="188"/>
      <c r="B2452" s="189" t="s">
        <v>2065</v>
      </c>
      <c r="C2452" s="85"/>
      <c r="D2452" s="190"/>
      <c r="E2452" s="190"/>
    </row>
    <row r="2453" spans="1:5" ht="29.25" customHeight="1" x14ac:dyDescent="0.2">
      <c r="A2453" s="188" t="s">
        <v>2721</v>
      </c>
      <c r="B2453" s="77" t="s">
        <v>2722</v>
      </c>
      <c r="C2453" s="84" t="s">
        <v>2723</v>
      </c>
      <c r="D2453" s="192">
        <v>18.489999999999998</v>
      </c>
      <c r="E2453" s="86">
        <v>22.19</v>
      </c>
    </row>
    <row r="2454" spans="1:5" ht="13.5" customHeight="1" x14ac:dyDescent="0.2">
      <c r="A2454" s="188" t="s">
        <v>2724</v>
      </c>
      <c r="B2454" s="77" t="s">
        <v>2725</v>
      </c>
      <c r="C2454" s="84" t="s">
        <v>2510</v>
      </c>
      <c r="D2454" s="192">
        <v>183.37</v>
      </c>
      <c r="E2454" s="86">
        <v>220.04</v>
      </c>
    </row>
    <row r="2455" spans="1:5" ht="13.5" customHeight="1" x14ac:dyDescent="0.2">
      <c r="A2455" s="188" t="s">
        <v>2726</v>
      </c>
      <c r="B2455" s="77" t="s">
        <v>2727</v>
      </c>
      <c r="C2455" s="84" t="s">
        <v>2728</v>
      </c>
      <c r="D2455" s="192">
        <v>50.43</v>
      </c>
      <c r="E2455" s="86">
        <v>60.52</v>
      </c>
    </row>
    <row r="2456" spans="1:5" ht="13.5" customHeight="1" x14ac:dyDescent="0.2">
      <c r="A2456" s="188" t="s">
        <v>2729</v>
      </c>
      <c r="B2456" s="77" t="s">
        <v>2730</v>
      </c>
      <c r="C2456" s="84" t="s">
        <v>82</v>
      </c>
      <c r="D2456" s="192">
        <v>91.69</v>
      </c>
      <c r="E2456" s="86">
        <v>110.03</v>
      </c>
    </row>
    <row r="2457" spans="1:5" ht="13.5" customHeight="1" x14ac:dyDescent="0.2">
      <c r="A2457" s="188" t="s">
        <v>2731</v>
      </c>
      <c r="B2457" s="77" t="s">
        <v>2732</v>
      </c>
      <c r="C2457" s="84" t="s">
        <v>87</v>
      </c>
      <c r="D2457" s="192">
        <v>114.61</v>
      </c>
      <c r="E2457" s="86">
        <v>137.53</v>
      </c>
    </row>
    <row r="2458" spans="1:5" ht="13.5" customHeight="1" x14ac:dyDescent="0.2">
      <c r="A2458" s="188" t="s">
        <v>2733</v>
      </c>
      <c r="B2458" s="77" t="s">
        <v>2734</v>
      </c>
      <c r="C2458" s="84" t="s">
        <v>2735</v>
      </c>
      <c r="D2458" s="86">
        <v>91.69</v>
      </c>
      <c r="E2458" s="86">
        <v>110.03</v>
      </c>
    </row>
    <row r="2459" spans="1:5" ht="13.5" customHeight="1" x14ac:dyDescent="0.2">
      <c r="A2459" s="188"/>
      <c r="B2459" s="77"/>
      <c r="C2459" s="84"/>
      <c r="D2459" s="86"/>
      <c r="E2459" s="86">
        <v>0</v>
      </c>
    </row>
    <row r="2460" spans="1:5" ht="13.5" customHeight="1" x14ac:dyDescent="0.2">
      <c r="A2460" s="188"/>
      <c r="B2460" s="77" t="s">
        <v>2736</v>
      </c>
      <c r="C2460" s="84"/>
      <c r="D2460" s="86">
        <v>114.61</v>
      </c>
      <c r="E2460" s="86">
        <v>137.53</v>
      </c>
    </row>
    <row r="2461" spans="1:5" ht="13.5" customHeight="1" x14ac:dyDescent="0.2">
      <c r="A2461" s="188"/>
      <c r="B2461" s="77"/>
      <c r="C2461" s="84"/>
      <c r="D2461" s="86"/>
      <c r="E2461" s="86">
        <v>0</v>
      </c>
    </row>
    <row r="2462" spans="1:5" ht="13.5" customHeight="1" x14ac:dyDescent="0.2">
      <c r="A2462" s="188" t="s">
        <v>2737</v>
      </c>
      <c r="B2462" s="77" t="s">
        <v>2738</v>
      </c>
      <c r="C2462" s="84" t="s">
        <v>2739</v>
      </c>
      <c r="D2462" s="192">
        <v>26.81</v>
      </c>
      <c r="E2462" s="86">
        <v>32.17</v>
      </c>
    </row>
    <row r="2463" spans="1:5" ht="13.5" customHeight="1" x14ac:dyDescent="0.2">
      <c r="A2463" s="188"/>
      <c r="B2463" s="77" t="s">
        <v>2736</v>
      </c>
      <c r="C2463" s="84"/>
      <c r="D2463" s="192">
        <v>32.090000000000003</v>
      </c>
      <c r="E2463" s="86">
        <v>38.51</v>
      </c>
    </row>
    <row r="2464" spans="1:5" ht="13.5" customHeight="1" x14ac:dyDescent="0.2">
      <c r="A2464" s="188"/>
      <c r="B2464" s="77" t="s">
        <v>2740</v>
      </c>
      <c r="C2464" s="84"/>
      <c r="D2464" s="192">
        <v>45.84</v>
      </c>
      <c r="E2464" s="86">
        <v>55.01</v>
      </c>
    </row>
    <row r="2465" spans="1:5" ht="13.5" customHeight="1" x14ac:dyDescent="0.2">
      <c r="A2465" s="188"/>
      <c r="B2465" s="77" t="s">
        <v>2072</v>
      </c>
      <c r="C2465" s="84"/>
      <c r="D2465" s="192">
        <v>50.43</v>
      </c>
      <c r="E2465" s="86">
        <v>60.52</v>
      </c>
    </row>
    <row r="2466" spans="1:5" ht="13.5" customHeight="1" x14ac:dyDescent="0.2">
      <c r="A2466" s="188"/>
      <c r="B2466" s="77" t="s">
        <v>2073</v>
      </c>
      <c r="C2466" s="84"/>
      <c r="D2466" s="192">
        <v>64.180000000000007</v>
      </c>
      <c r="E2466" s="86">
        <v>77.02</v>
      </c>
    </row>
    <row r="2467" spans="1:5" ht="13.5" customHeight="1" x14ac:dyDescent="0.2">
      <c r="A2467" s="188" t="s">
        <v>2741</v>
      </c>
      <c r="B2467" s="77" t="s">
        <v>2742</v>
      </c>
      <c r="C2467" s="84" t="s">
        <v>2079</v>
      </c>
      <c r="D2467" s="192">
        <v>55.01</v>
      </c>
      <c r="E2467" s="86">
        <v>66.010000000000005</v>
      </c>
    </row>
    <row r="2468" spans="1:5" ht="13.5" customHeight="1" x14ac:dyDescent="0.2">
      <c r="A2468" s="188"/>
      <c r="B2468" s="77" t="s">
        <v>2072</v>
      </c>
      <c r="C2468" s="84"/>
      <c r="D2468" s="192">
        <v>55.01</v>
      </c>
      <c r="E2468" s="86">
        <v>66.010000000000005</v>
      </c>
    </row>
    <row r="2469" spans="1:5" ht="13.5" customHeight="1" x14ac:dyDescent="0.2">
      <c r="A2469" s="188"/>
      <c r="B2469" s="77" t="s">
        <v>2073</v>
      </c>
      <c r="C2469" s="84"/>
      <c r="D2469" s="192">
        <v>68.77</v>
      </c>
      <c r="E2469" s="86">
        <v>82.52</v>
      </c>
    </row>
    <row r="2470" spans="1:5" ht="24.75" customHeight="1" x14ac:dyDescent="0.2">
      <c r="A2470" s="188" t="s">
        <v>2743</v>
      </c>
      <c r="B2470" s="77" t="s">
        <v>2744</v>
      </c>
      <c r="C2470" s="84" t="s">
        <v>72</v>
      </c>
      <c r="D2470" s="86"/>
      <c r="E2470" s="190"/>
    </row>
    <row r="2471" spans="1:5" ht="13.5" customHeight="1" x14ac:dyDescent="0.2">
      <c r="A2471" s="188"/>
      <c r="B2471" s="77" t="s">
        <v>2745</v>
      </c>
      <c r="C2471" s="84"/>
      <c r="D2471" s="192">
        <v>36.36</v>
      </c>
      <c r="E2471" s="86">
        <v>43.63</v>
      </c>
    </row>
    <row r="2472" spans="1:5" ht="13.5" customHeight="1" x14ac:dyDescent="0.2">
      <c r="A2472" s="188"/>
      <c r="B2472" s="77" t="s">
        <v>2736</v>
      </c>
      <c r="C2472" s="84"/>
      <c r="D2472" s="192">
        <v>45.84</v>
      </c>
      <c r="E2472" s="86">
        <v>55.01</v>
      </c>
    </row>
    <row r="2473" spans="1:5" ht="13.5" customHeight="1" x14ac:dyDescent="0.2">
      <c r="A2473" s="188"/>
      <c r="B2473" s="77" t="s">
        <v>2740</v>
      </c>
      <c r="C2473" s="84"/>
      <c r="D2473" s="192">
        <v>45.84</v>
      </c>
      <c r="E2473" s="86">
        <v>55.01</v>
      </c>
    </row>
    <row r="2474" spans="1:5" ht="13.5" customHeight="1" x14ac:dyDescent="0.2">
      <c r="A2474" s="188"/>
      <c r="B2474" s="77" t="s">
        <v>2072</v>
      </c>
      <c r="C2474" s="84"/>
      <c r="D2474" s="192">
        <v>55.01</v>
      </c>
      <c r="E2474" s="86">
        <v>66.010000000000005</v>
      </c>
    </row>
    <row r="2475" spans="1:5" ht="13.5" customHeight="1" x14ac:dyDescent="0.2">
      <c r="A2475" s="188" t="s">
        <v>2746</v>
      </c>
      <c r="B2475" s="77" t="s">
        <v>2747</v>
      </c>
      <c r="C2475" s="84" t="s">
        <v>2748</v>
      </c>
      <c r="D2475" s="192">
        <v>55.01</v>
      </c>
      <c r="E2475" s="86">
        <v>66.010000000000005</v>
      </c>
    </row>
    <row r="2476" spans="1:5" ht="13.5" customHeight="1" x14ac:dyDescent="0.2">
      <c r="A2476" s="188"/>
      <c r="B2476" s="77" t="s">
        <v>2749</v>
      </c>
      <c r="C2476" s="84"/>
      <c r="D2476" s="192">
        <v>91.69</v>
      </c>
      <c r="E2476" s="86">
        <v>110.03</v>
      </c>
    </row>
    <row r="2477" spans="1:5" ht="13.5" customHeight="1" x14ac:dyDescent="0.2">
      <c r="A2477" s="188" t="s">
        <v>2750</v>
      </c>
      <c r="B2477" s="77" t="s">
        <v>2751</v>
      </c>
      <c r="C2477" s="84" t="s">
        <v>2752</v>
      </c>
      <c r="D2477" s="192">
        <v>68.77</v>
      </c>
      <c r="E2477" s="86">
        <v>82.52</v>
      </c>
    </row>
    <row r="2478" spans="1:5" ht="21.75" customHeight="1" x14ac:dyDescent="0.2">
      <c r="A2478" s="188" t="s">
        <v>2753</v>
      </c>
      <c r="B2478" s="77" t="s">
        <v>2754</v>
      </c>
      <c r="C2478" s="84" t="s">
        <v>2755</v>
      </c>
      <c r="D2478" s="192">
        <v>595.97</v>
      </c>
      <c r="E2478" s="86">
        <v>715.16</v>
      </c>
    </row>
    <row r="2479" spans="1:5" ht="13.5" customHeight="1" x14ac:dyDescent="0.2">
      <c r="A2479" s="188" t="s">
        <v>2756</v>
      </c>
      <c r="B2479" s="77" t="s">
        <v>2757</v>
      </c>
      <c r="C2479" s="84" t="s">
        <v>2758</v>
      </c>
      <c r="D2479" s="192">
        <v>229.22</v>
      </c>
      <c r="E2479" s="86">
        <v>275.06</v>
      </c>
    </row>
    <row r="2480" spans="1:5" ht="24" customHeight="1" x14ac:dyDescent="0.2">
      <c r="A2480" s="188" t="s">
        <v>2759</v>
      </c>
      <c r="B2480" s="77" t="s">
        <v>2760</v>
      </c>
      <c r="C2480" s="84" t="s">
        <v>2761</v>
      </c>
      <c r="D2480" s="192">
        <v>55.01</v>
      </c>
      <c r="E2480" s="86">
        <v>66.010000000000005</v>
      </c>
    </row>
    <row r="2481" spans="1:5" ht="24.75" customHeight="1" x14ac:dyDescent="0.2">
      <c r="A2481" s="188" t="s">
        <v>2762</v>
      </c>
      <c r="B2481" s="77" t="s">
        <v>2763</v>
      </c>
      <c r="C2481" s="84" t="s">
        <v>2761</v>
      </c>
      <c r="D2481" s="192">
        <v>36.36</v>
      </c>
      <c r="E2481" s="86">
        <v>43.63</v>
      </c>
    </row>
    <row r="2482" spans="1:5" ht="13.5" customHeight="1" x14ac:dyDescent="0.2">
      <c r="A2482" s="188" t="s">
        <v>2764</v>
      </c>
      <c r="B2482" s="77" t="s">
        <v>2765</v>
      </c>
      <c r="C2482" s="84" t="s">
        <v>2735</v>
      </c>
      <c r="D2482" s="192">
        <v>1375.3</v>
      </c>
      <c r="E2482" s="86">
        <v>1650.36</v>
      </c>
    </row>
    <row r="2483" spans="1:5" ht="13.5" customHeight="1" x14ac:dyDescent="0.2">
      <c r="A2483" s="188" t="s">
        <v>2766</v>
      </c>
      <c r="B2483" s="77" t="s">
        <v>2767</v>
      </c>
      <c r="C2483" s="84" t="s">
        <v>2735</v>
      </c>
      <c r="D2483" s="192">
        <v>151.28</v>
      </c>
      <c r="E2483" s="86">
        <v>181.54</v>
      </c>
    </row>
    <row r="2484" spans="1:5" ht="13.5" customHeight="1" x14ac:dyDescent="0.2">
      <c r="A2484" s="188" t="s">
        <v>2768</v>
      </c>
      <c r="B2484" s="77" t="s">
        <v>2769</v>
      </c>
      <c r="C2484" s="84" t="s">
        <v>2566</v>
      </c>
      <c r="D2484" s="192">
        <v>550.12</v>
      </c>
      <c r="E2484" s="86">
        <v>660.14</v>
      </c>
    </row>
    <row r="2485" spans="1:5" ht="13.5" customHeight="1" x14ac:dyDescent="0.2">
      <c r="A2485" s="188" t="s">
        <v>2770</v>
      </c>
      <c r="B2485" s="77" t="s">
        <v>2771</v>
      </c>
      <c r="C2485" s="84" t="s">
        <v>72</v>
      </c>
      <c r="D2485" s="192">
        <v>23.31</v>
      </c>
      <c r="E2485" s="86">
        <v>27.97</v>
      </c>
    </row>
    <row r="2486" spans="1:5" ht="13.5" customHeight="1" x14ac:dyDescent="0.2">
      <c r="A2486" s="188"/>
      <c r="B2486" s="77" t="s">
        <v>2736</v>
      </c>
      <c r="C2486" s="84" t="s">
        <v>72</v>
      </c>
      <c r="D2486" s="192">
        <v>27.04</v>
      </c>
      <c r="E2486" s="86">
        <v>32.450000000000003</v>
      </c>
    </row>
    <row r="2487" spans="1:5" ht="13.5" customHeight="1" x14ac:dyDescent="0.2">
      <c r="A2487" s="188"/>
      <c r="B2487" s="77" t="s">
        <v>2740</v>
      </c>
      <c r="C2487" s="84" t="s">
        <v>72</v>
      </c>
      <c r="D2487" s="192">
        <v>40.909999999999997</v>
      </c>
      <c r="E2487" s="86">
        <v>49.09</v>
      </c>
    </row>
    <row r="2488" spans="1:5" ht="13.5" customHeight="1" x14ac:dyDescent="0.2">
      <c r="A2488" s="188"/>
      <c r="B2488" s="77" t="s">
        <v>2072</v>
      </c>
      <c r="C2488" s="84" t="s">
        <v>72</v>
      </c>
      <c r="D2488" s="192">
        <v>45.84</v>
      </c>
      <c r="E2488" s="86">
        <v>55.01</v>
      </c>
    </row>
    <row r="2489" spans="1:5" ht="13.5" customHeight="1" x14ac:dyDescent="0.2">
      <c r="A2489" s="188"/>
      <c r="B2489" s="77" t="s">
        <v>2073</v>
      </c>
      <c r="C2489" s="84" t="s">
        <v>72</v>
      </c>
      <c r="D2489" s="192">
        <v>55.01</v>
      </c>
      <c r="E2489" s="86">
        <v>66.010000000000005</v>
      </c>
    </row>
    <row r="2490" spans="1:5" ht="26.25" customHeight="1" x14ac:dyDescent="0.2">
      <c r="A2490" s="188" t="s">
        <v>2772</v>
      </c>
      <c r="B2490" s="77" t="s">
        <v>2773</v>
      </c>
      <c r="C2490" s="84" t="s">
        <v>72</v>
      </c>
      <c r="D2490" s="192">
        <v>45.84</v>
      </c>
      <c r="E2490" s="86">
        <v>55.01</v>
      </c>
    </row>
    <row r="2491" spans="1:5" ht="13.5" customHeight="1" x14ac:dyDescent="0.2">
      <c r="A2491" s="188" t="s">
        <v>2774</v>
      </c>
      <c r="B2491" s="77" t="s">
        <v>2775</v>
      </c>
      <c r="C2491" s="84" t="s">
        <v>2776</v>
      </c>
      <c r="D2491" s="86">
        <v>5638.02</v>
      </c>
      <c r="E2491" s="86">
        <v>6765.62</v>
      </c>
    </row>
    <row r="2492" spans="1:5" ht="13.5" customHeight="1" x14ac:dyDescent="0.2">
      <c r="A2492" s="188"/>
      <c r="B2492" s="77"/>
      <c r="C2492" s="84"/>
      <c r="D2492" s="86"/>
      <c r="E2492" s="86"/>
    </row>
    <row r="2493" spans="1:5" ht="24.75" customHeight="1" x14ac:dyDescent="0.2">
      <c r="A2493" s="188" t="s">
        <v>2777</v>
      </c>
      <c r="B2493" s="77" t="s">
        <v>2778</v>
      </c>
      <c r="C2493" s="84" t="s">
        <v>89</v>
      </c>
      <c r="D2493" s="86">
        <v>4698.3500000000004</v>
      </c>
      <c r="E2493" s="86">
        <v>5638.02</v>
      </c>
    </row>
    <row r="2494" spans="1:5" ht="13.5" customHeight="1" x14ac:dyDescent="0.2">
      <c r="A2494" s="188"/>
      <c r="B2494" s="77"/>
      <c r="C2494" s="84"/>
      <c r="D2494" s="86"/>
      <c r="E2494" s="86"/>
    </row>
    <row r="2495" spans="1:5" ht="24" customHeight="1" x14ac:dyDescent="0.2">
      <c r="A2495" s="188" t="s">
        <v>2779</v>
      </c>
      <c r="B2495" s="77" t="s">
        <v>2780</v>
      </c>
      <c r="C2495" s="84" t="s">
        <v>2761</v>
      </c>
      <c r="D2495" s="86">
        <v>2118.34</v>
      </c>
      <c r="E2495" s="86">
        <v>2542.0100000000002</v>
      </c>
    </row>
    <row r="2496" spans="1:5" ht="13.5" customHeight="1" x14ac:dyDescent="0.2">
      <c r="A2496" s="188"/>
      <c r="B2496" s="77"/>
      <c r="C2496" s="84"/>
      <c r="D2496" s="86"/>
      <c r="E2496" s="86"/>
    </row>
    <row r="2497" spans="1:5" ht="13.5" customHeight="1" x14ac:dyDescent="0.2">
      <c r="A2497" s="188" t="s">
        <v>2781</v>
      </c>
      <c r="B2497" s="77" t="s">
        <v>2782</v>
      </c>
      <c r="C2497" s="84" t="s">
        <v>2761</v>
      </c>
      <c r="D2497" s="86">
        <v>1636.9</v>
      </c>
      <c r="E2497" s="86">
        <v>1964.28</v>
      </c>
    </row>
    <row r="2498" spans="1:5" ht="13.5" customHeight="1" x14ac:dyDescent="0.2">
      <c r="A2498" s="188"/>
      <c r="B2498" s="72"/>
      <c r="C2498" s="85"/>
      <c r="D2498" s="86"/>
      <c r="E2498" s="86"/>
    </row>
    <row r="2499" spans="1:5" ht="28.5" customHeight="1" x14ac:dyDescent="0.2">
      <c r="A2499" s="74"/>
      <c r="B2499" s="428" t="s">
        <v>2783</v>
      </c>
      <c r="C2499" s="428"/>
      <c r="D2499" s="193"/>
      <c r="E2499" s="193"/>
    </row>
    <row r="2500" spans="1:5" ht="25.5" customHeight="1" x14ac:dyDescent="0.2">
      <c r="A2500" s="87"/>
      <c r="B2500" s="433" t="s">
        <v>2784</v>
      </c>
      <c r="C2500" s="433"/>
      <c r="D2500" s="433"/>
      <c r="E2500" s="433"/>
    </row>
    <row r="2501" spans="1:5" ht="8.25" customHeight="1" x14ac:dyDescent="0.2">
      <c r="A2501" s="87"/>
      <c r="B2501" s="194"/>
      <c r="C2501" s="194"/>
      <c r="D2501" s="194"/>
      <c r="E2501" s="194"/>
    </row>
    <row r="2502" spans="1:5" ht="15" customHeight="1" x14ac:dyDescent="0.2">
      <c r="A2502" s="87"/>
      <c r="B2502" s="195" t="s">
        <v>2785</v>
      </c>
      <c r="C2502" s="7">
        <v>1.2</v>
      </c>
      <c r="D2502" s="88"/>
      <c r="E2502" s="88"/>
    </row>
    <row r="2503" spans="1:5" ht="15" customHeight="1" x14ac:dyDescent="0.2">
      <c r="A2503" s="87"/>
      <c r="B2503" s="195" t="s">
        <v>2786</v>
      </c>
      <c r="C2503" s="7">
        <v>1.3</v>
      </c>
      <c r="D2503" s="88"/>
      <c r="E2503" s="88"/>
    </row>
    <row r="2504" spans="1:5" ht="15" customHeight="1" x14ac:dyDescent="0.2">
      <c r="A2504" s="87"/>
      <c r="B2504" s="195" t="s">
        <v>2787</v>
      </c>
      <c r="C2504" s="7">
        <v>1.5</v>
      </c>
      <c r="D2504" s="88"/>
      <c r="E2504" s="88"/>
    </row>
    <row r="2505" spans="1:5" ht="21.75" customHeight="1" x14ac:dyDescent="0.2">
      <c r="A2505" s="87"/>
      <c r="B2505" s="196"/>
      <c r="C2505" s="197"/>
      <c r="D2505" s="88"/>
      <c r="E2505" s="88"/>
    </row>
    <row r="2506" spans="1:5" ht="8.25" customHeight="1" x14ac:dyDescent="0.2">
      <c r="A2506" s="74"/>
      <c r="B2506" s="75"/>
      <c r="C2506" s="80"/>
      <c r="D2506" s="76"/>
      <c r="E2506" s="70"/>
    </row>
    <row r="2507" spans="1:5" x14ac:dyDescent="0.2">
      <c r="A2507" s="87"/>
      <c r="B2507" s="387" t="s">
        <v>1482</v>
      </c>
      <c r="C2507" s="387"/>
      <c r="D2507" s="81"/>
      <c r="E2507" s="70"/>
    </row>
    <row r="2508" spans="1:5" ht="13.5" thickBot="1" x14ac:dyDescent="0.25">
      <c r="A2508" s="87"/>
      <c r="B2508" s="81"/>
      <c r="C2508" s="81"/>
      <c r="D2508" s="81"/>
      <c r="E2508" s="70"/>
    </row>
    <row r="2509" spans="1:5" x14ac:dyDescent="0.2">
      <c r="A2509" s="91" t="s">
        <v>1483</v>
      </c>
      <c r="B2509" s="92" t="s">
        <v>1484</v>
      </c>
      <c r="C2509" s="93"/>
      <c r="D2509" s="93"/>
      <c r="E2509" s="142"/>
    </row>
    <row r="2510" spans="1:5" x14ac:dyDescent="0.2">
      <c r="A2510" s="95"/>
      <c r="B2510" s="77" t="s">
        <v>1485</v>
      </c>
      <c r="C2510" s="84" t="s">
        <v>65</v>
      </c>
      <c r="D2510" s="84">
        <v>712.44</v>
      </c>
      <c r="E2510" s="100">
        <v>854.93</v>
      </c>
    </row>
    <row r="2511" spans="1:5" x14ac:dyDescent="0.2">
      <c r="A2511" s="95"/>
      <c r="B2511" s="77" t="s">
        <v>1486</v>
      </c>
      <c r="C2511" s="84" t="s">
        <v>65</v>
      </c>
      <c r="D2511" s="84">
        <v>854.92</v>
      </c>
      <c r="E2511" s="100">
        <v>1025.9000000000001</v>
      </c>
    </row>
    <row r="2512" spans="1:5" x14ac:dyDescent="0.2">
      <c r="A2512" s="95"/>
      <c r="B2512" s="77" t="s">
        <v>1487</v>
      </c>
      <c r="C2512" s="84" t="s">
        <v>65</v>
      </c>
      <c r="D2512" s="84">
        <v>1068.6600000000001</v>
      </c>
      <c r="E2512" s="100">
        <v>1282.3900000000001</v>
      </c>
    </row>
    <row r="2513" spans="1:5" x14ac:dyDescent="0.2">
      <c r="A2513" s="95" t="s">
        <v>1488</v>
      </c>
      <c r="B2513" s="77" t="s">
        <v>1489</v>
      </c>
      <c r="C2513" s="392" t="s">
        <v>64</v>
      </c>
      <c r="D2513" s="84"/>
      <c r="E2513" s="98"/>
    </row>
    <row r="2514" spans="1:5" x14ac:dyDescent="0.2">
      <c r="A2514" s="95"/>
      <c r="B2514" s="77" t="s">
        <v>1490</v>
      </c>
      <c r="C2514" s="392"/>
      <c r="D2514" s="84">
        <v>3989.65</v>
      </c>
      <c r="E2514" s="100">
        <v>4787.58</v>
      </c>
    </row>
    <row r="2515" spans="1:5" x14ac:dyDescent="0.2">
      <c r="A2515" s="95"/>
      <c r="B2515" s="77" t="s">
        <v>1491</v>
      </c>
      <c r="C2515" s="392"/>
      <c r="D2515" s="84">
        <v>4488.3500000000004</v>
      </c>
      <c r="E2515" s="100">
        <v>5386.02</v>
      </c>
    </row>
    <row r="2516" spans="1:5" x14ac:dyDescent="0.2">
      <c r="A2516" s="95"/>
      <c r="B2516" s="77" t="s">
        <v>1492</v>
      </c>
      <c r="C2516" s="392"/>
      <c r="D2516" s="84">
        <v>4987.0600000000004</v>
      </c>
      <c r="E2516" s="100">
        <v>5984.47</v>
      </c>
    </row>
    <row r="2517" spans="1:5" x14ac:dyDescent="0.2">
      <c r="A2517" s="95"/>
      <c r="B2517" s="77" t="s">
        <v>1493</v>
      </c>
      <c r="C2517" s="392"/>
      <c r="D2517" s="84">
        <v>6340.69</v>
      </c>
      <c r="E2517" s="100">
        <v>7608.83</v>
      </c>
    </row>
    <row r="2518" spans="1:5" x14ac:dyDescent="0.2">
      <c r="A2518" s="95"/>
      <c r="B2518" s="77" t="s">
        <v>1494</v>
      </c>
      <c r="C2518" s="392"/>
      <c r="D2518" s="84">
        <v>7124.37</v>
      </c>
      <c r="E2518" s="100">
        <v>8549.24</v>
      </c>
    </row>
    <row r="2519" spans="1:5" x14ac:dyDescent="0.2">
      <c r="A2519" s="95"/>
      <c r="B2519" s="77" t="s">
        <v>1495</v>
      </c>
      <c r="C2519" s="392"/>
      <c r="D2519" s="84">
        <v>7908.05</v>
      </c>
      <c r="E2519" s="100">
        <v>9489.66</v>
      </c>
    </row>
    <row r="2520" spans="1:5" x14ac:dyDescent="0.2">
      <c r="A2520" s="95" t="s">
        <v>1496</v>
      </c>
      <c r="B2520" s="77" t="s">
        <v>1497</v>
      </c>
      <c r="C2520" s="392"/>
      <c r="D2520" s="84"/>
      <c r="E2520" s="98"/>
    </row>
    <row r="2521" spans="1:5" x14ac:dyDescent="0.2">
      <c r="A2521" s="95"/>
      <c r="B2521" s="77" t="s">
        <v>1490</v>
      </c>
      <c r="C2521" s="434" t="s">
        <v>64</v>
      </c>
      <c r="D2521" s="84">
        <v>8549.24</v>
      </c>
      <c r="E2521" s="100">
        <v>10259.09</v>
      </c>
    </row>
    <row r="2522" spans="1:5" x14ac:dyDescent="0.2">
      <c r="A2522" s="95"/>
      <c r="B2522" s="77"/>
      <c r="C2522" s="435"/>
      <c r="D2522" s="84"/>
      <c r="E2522" s="98"/>
    </row>
    <row r="2523" spans="1:5" x14ac:dyDescent="0.2">
      <c r="A2523" s="95"/>
      <c r="B2523" s="77" t="s">
        <v>1491</v>
      </c>
      <c r="C2523" s="435"/>
      <c r="D2523" s="84">
        <v>9546.66</v>
      </c>
      <c r="E2523" s="100">
        <v>11455.99</v>
      </c>
    </row>
    <row r="2524" spans="1:5" x14ac:dyDescent="0.2">
      <c r="A2524" s="95"/>
      <c r="B2524" s="77"/>
      <c r="C2524" s="435"/>
      <c r="D2524" s="84"/>
      <c r="E2524" s="98"/>
    </row>
    <row r="2525" spans="1:5" x14ac:dyDescent="0.2">
      <c r="A2525" s="95"/>
      <c r="B2525" s="77" t="s">
        <v>1492</v>
      </c>
      <c r="C2525" s="435"/>
      <c r="D2525" s="84">
        <v>10330.34</v>
      </c>
      <c r="E2525" s="100">
        <v>12396.41</v>
      </c>
    </row>
    <row r="2526" spans="1:5" x14ac:dyDescent="0.2">
      <c r="A2526" s="95"/>
      <c r="B2526" s="77"/>
      <c r="C2526" s="435"/>
      <c r="D2526" s="84"/>
      <c r="E2526" s="98"/>
    </row>
    <row r="2527" spans="1:5" x14ac:dyDescent="0.2">
      <c r="A2527" s="95"/>
      <c r="B2527" s="77" t="s">
        <v>1493</v>
      </c>
      <c r="C2527" s="435"/>
      <c r="D2527" s="84">
        <v>12823.87</v>
      </c>
      <c r="E2527" s="100">
        <v>15388.64</v>
      </c>
    </row>
    <row r="2528" spans="1:5" x14ac:dyDescent="0.2">
      <c r="A2528" s="95"/>
      <c r="B2528" s="77"/>
      <c r="C2528" s="435"/>
      <c r="D2528" s="84"/>
      <c r="E2528" s="98"/>
    </row>
    <row r="2529" spans="1:5" x14ac:dyDescent="0.2">
      <c r="A2529" s="95"/>
      <c r="B2529" s="77" t="s">
        <v>1498</v>
      </c>
      <c r="C2529" s="435"/>
      <c r="D2529" s="84">
        <v>14248.74</v>
      </c>
      <c r="E2529" s="100">
        <v>17098.490000000002</v>
      </c>
    </row>
    <row r="2530" spans="1:5" x14ac:dyDescent="0.2">
      <c r="A2530" s="95"/>
      <c r="B2530" s="77"/>
      <c r="C2530" s="435"/>
      <c r="D2530" s="84"/>
      <c r="E2530" s="98"/>
    </row>
    <row r="2531" spans="1:5" x14ac:dyDescent="0.2">
      <c r="A2531" s="95"/>
      <c r="B2531" s="77" t="s">
        <v>1495</v>
      </c>
      <c r="C2531" s="435"/>
      <c r="D2531" s="84">
        <v>15673.62</v>
      </c>
      <c r="E2531" s="100">
        <v>18808.34</v>
      </c>
    </row>
    <row r="2532" spans="1:5" x14ac:dyDescent="0.2">
      <c r="A2532" s="95"/>
      <c r="B2532" s="77"/>
      <c r="C2532" s="435"/>
      <c r="D2532" s="84"/>
      <c r="E2532" s="98"/>
    </row>
    <row r="2533" spans="1:5" ht="25.5" x14ac:dyDescent="0.2">
      <c r="A2533" s="95" t="s">
        <v>1499</v>
      </c>
      <c r="B2533" s="77" t="s">
        <v>1500</v>
      </c>
      <c r="C2533" s="84" t="s">
        <v>57</v>
      </c>
      <c r="D2533" s="84">
        <v>1496.12</v>
      </c>
      <c r="E2533" s="100">
        <v>1795.34</v>
      </c>
    </row>
    <row r="2534" spans="1:5" ht="27" customHeight="1" x14ac:dyDescent="0.2">
      <c r="A2534" s="95" t="s">
        <v>1501</v>
      </c>
      <c r="B2534" s="77" t="s">
        <v>1502</v>
      </c>
      <c r="C2534" s="84" t="s">
        <v>57</v>
      </c>
      <c r="D2534" s="84">
        <v>2707.26</v>
      </c>
      <c r="E2534" s="100">
        <v>3248.71</v>
      </c>
    </row>
    <row r="2535" spans="1:5" ht="38.25" x14ac:dyDescent="0.2">
      <c r="A2535" s="95" t="s">
        <v>1503</v>
      </c>
      <c r="B2535" s="77" t="s">
        <v>1504</v>
      </c>
      <c r="C2535" s="84" t="s">
        <v>57</v>
      </c>
      <c r="D2535" s="84">
        <v>2279.8000000000002</v>
      </c>
      <c r="E2535" s="100">
        <v>2735.76</v>
      </c>
    </row>
    <row r="2536" spans="1:5" ht="38.25" x14ac:dyDescent="0.2">
      <c r="A2536" s="95" t="s">
        <v>1505</v>
      </c>
      <c r="B2536" s="77" t="s">
        <v>1506</v>
      </c>
      <c r="C2536" s="84" t="s">
        <v>57</v>
      </c>
      <c r="D2536" s="84">
        <v>4060.89</v>
      </c>
      <c r="E2536" s="100">
        <v>4873.07</v>
      </c>
    </row>
    <row r="2537" spans="1:5" ht="25.5" x14ac:dyDescent="0.2">
      <c r="A2537" s="95" t="s">
        <v>1507</v>
      </c>
      <c r="B2537" s="77" t="s">
        <v>1508</v>
      </c>
      <c r="C2537" s="84" t="s">
        <v>64</v>
      </c>
      <c r="D2537" s="84">
        <v>3063.48</v>
      </c>
      <c r="E2537" s="100">
        <v>3676.18</v>
      </c>
    </row>
    <row r="2538" spans="1:5" ht="29.25" customHeight="1" x14ac:dyDescent="0.2">
      <c r="A2538" s="95" t="s">
        <v>1509</v>
      </c>
      <c r="B2538" s="77" t="s">
        <v>1510</v>
      </c>
      <c r="C2538" s="84" t="s">
        <v>64</v>
      </c>
      <c r="D2538" s="84">
        <v>5699.5</v>
      </c>
      <c r="E2538" s="100">
        <v>6839.4</v>
      </c>
    </row>
    <row r="2539" spans="1:5" x14ac:dyDescent="0.2">
      <c r="A2539" s="95" t="s">
        <v>1511</v>
      </c>
      <c r="B2539" s="77" t="s">
        <v>1512</v>
      </c>
      <c r="C2539" s="84" t="s">
        <v>1088</v>
      </c>
      <c r="D2539" s="84">
        <v>349.09</v>
      </c>
      <c r="E2539" s="100">
        <v>418.91</v>
      </c>
    </row>
    <row r="2540" spans="1:5" x14ac:dyDescent="0.2">
      <c r="A2540" s="95"/>
      <c r="B2540" s="77" t="s">
        <v>1513</v>
      </c>
      <c r="C2540" s="84" t="s">
        <v>1514</v>
      </c>
      <c r="D2540" s="84">
        <v>1211.1400000000001</v>
      </c>
      <c r="E2540" s="100">
        <v>1453.37</v>
      </c>
    </row>
    <row r="2541" spans="1:5" x14ac:dyDescent="0.2">
      <c r="A2541" s="95"/>
      <c r="B2541" s="77" t="s">
        <v>1515</v>
      </c>
      <c r="C2541" s="84" t="s">
        <v>1516</v>
      </c>
      <c r="D2541" s="84">
        <v>869.17</v>
      </c>
      <c r="E2541" s="100">
        <v>1043</v>
      </c>
    </row>
    <row r="2542" spans="1:5" ht="25.5" x14ac:dyDescent="0.2">
      <c r="A2542" s="95" t="s">
        <v>1517</v>
      </c>
      <c r="B2542" s="77" t="s">
        <v>1518</v>
      </c>
      <c r="C2542" s="84" t="s">
        <v>57</v>
      </c>
      <c r="D2542" s="84">
        <v>4844.57</v>
      </c>
      <c r="E2542" s="100">
        <v>5813.48</v>
      </c>
    </row>
    <row r="2543" spans="1:5" ht="25.5" x14ac:dyDescent="0.2">
      <c r="A2543" s="95" t="s">
        <v>1519</v>
      </c>
      <c r="B2543" s="77" t="s">
        <v>1520</v>
      </c>
      <c r="C2543" s="84" t="s">
        <v>57</v>
      </c>
      <c r="D2543" s="84">
        <v>8720.23</v>
      </c>
      <c r="E2543" s="100">
        <v>10464.280000000001</v>
      </c>
    </row>
    <row r="2544" spans="1:5" ht="25.5" x14ac:dyDescent="0.2">
      <c r="A2544" s="95" t="s">
        <v>1521</v>
      </c>
      <c r="B2544" s="77" t="s">
        <v>1522</v>
      </c>
      <c r="C2544" s="84" t="s">
        <v>57</v>
      </c>
      <c r="D2544" s="84">
        <v>1424.87</v>
      </c>
      <c r="E2544" s="100">
        <v>1709.84</v>
      </c>
    </row>
    <row r="2545" spans="1:5" ht="12.75" customHeight="1" x14ac:dyDescent="0.2">
      <c r="A2545" s="95" t="s">
        <v>1523</v>
      </c>
      <c r="B2545" s="77" t="s">
        <v>1524</v>
      </c>
      <c r="C2545" s="84" t="s">
        <v>84</v>
      </c>
      <c r="D2545" s="84">
        <v>58.7</v>
      </c>
      <c r="E2545" s="100">
        <v>70.44</v>
      </c>
    </row>
    <row r="2546" spans="1:5" ht="25.5" x14ac:dyDescent="0.2">
      <c r="A2546" s="95" t="s">
        <v>1525</v>
      </c>
      <c r="B2546" s="77" t="s">
        <v>1526</v>
      </c>
      <c r="C2546" s="84" t="s">
        <v>66</v>
      </c>
      <c r="D2546" s="84">
        <v>384.31</v>
      </c>
      <c r="E2546" s="100">
        <v>461.17</v>
      </c>
    </row>
    <row r="2547" spans="1:5" x14ac:dyDescent="0.2">
      <c r="A2547" s="95"/>
      <c r="B2547" s="77"/>
      <c r="C2547" s="84"/>
      <c r="D2547" s="84"/>
      <c r="E2547" s="100"/>
    </row>
    <row r="2548" spans="1:5" ht="12.75" customHeight="1" x14ac:dyDescent="0.2">
      <c r="A2548" s="95"/>
      <c r="B2548" s="77"/>
      <c r="C2548" s="84"/>
      <c r="D2548" s="84"/>
      <c r="E2548" s="98"/>
    </row>
    <row r="2549" spans="1:5" x14ac:dyDescent="0.2">
      <c r="A2549" s="95" t="s">
        <v>1527</v>
      </c>
      <c r="B2549" s="77" t="s">
        <v>1528</v>
      </c>
      <c r="C2549" s="84" t="s">
        <v>66</v>
      </c>
      <c r="D2549" s="84">
        <v>473.53</v>
      </c>
      <c r="E2549" s="100">
        <v>568.24</v>
      </c>
    </row>
    <row r="2550" spans="1:5" ht="12.75" customHeight="1" x14ac:dyDescent="0.2">
      <c r="A2550" s="95"/>
      <c r="B2550" s="77"/>
      <c r="C2550" s="84"/>
      <c r="D2550" s="84"/>
      <c r="E2550" s="100"/>
    </row>
    <row r="2551" spans="1:5" ht="12.75" customHeight="1" x14ac:dyDescent="0.2">
      <c r="A2551" s="95"/>
      <c r="B2551" s="77"/>
      <c r="C2551" s="84"/>
      <c r="D2551" s="84"/>
      <c r="E2551" s="98"/>
    </row>
    <row r="2552" spans="1:5" ht="12.75" customHeight="1" x14ac:dyDescent="0.2">
      <c r="A2552" s="95" t="s">
        <v>1529</v>
      </c>
      <c r="B2552" s="77" t="s">
        <v>1530</v>
      </c>
      <c r="C2552" s="84" t="s">
        <v>76</v>
      </c>
      <c r="D2552" s="84">
        <v>52.83</v>
      </c>
      <c r="E2552" s="100">
        <v>63.4</v>
      </c>
    </row>
    <row r="2553" spans="1:5" ht="12.75" customHeight="1" x14ac:dyDescent="0.2">
      <c r="A2553" s="95" t="s">
        <v>1531</v>
      </c>
      <c r="B2553" s="77" t="s">
        <v>1532</v>
      </c>
      <c r="C2553" s="84" t="s">
        <v>87</v>
      </c>
      <c r="D2553" s="84">
        <v>58.7</v>
      </c>
      <c r="E2553" s="100">
        <v>70.44</v>
      </c>
    </row>
    <row r="2554" spans="1:5" ht="25.5" customHeight="1" x14ac:dyDescent="0.2">
      <c r="A2554" s="95" t="s">
        <v>1533</v>
      </c>
      <c r="B2554" s="77" t="s">
        <v>1534</v>
      </c>
      <c r="C2554" s="84" t="s">
        <v>87</v>
      </c>
      <c r="D2554" s="84">
        <v>105.66</v>
      </c>
      <c r="E2554" s="100">
        <v>126.79</v>
      </c>
    </row>
    <row r="2555" spans="1:5" ht="25.5" customHeight="1" x14ac:dyDescent="0.2">
      <c r="A2555" s="95" t="s">
        <v>1535</v>
      </c>
      <c r="B2555" s="77" t="s">
        <v>1536</v>
      </c>
      <c r="C2555" s="392" t="s">
        <v>522</v>
      </c>
      <c r="D2555" s="84">
        <v>2270.9299999999998</v>
      </c>
      <c r="E2555" s="100">
        <v>2725.12</v>
      </c>
    </row>
    <row r="2556" spans="1:5" x14ac:dyDescent="0.2">
      <c r="A2556" s="95"/>
      <c r="B2556" s="77" t="s">
        <v>1537</v>
      </c>
      <c r="C2556" s="392"/>
      <c r="D2556" s="84"/>
      <c r="E2556" s="100"/>
    </row>
    <row r="2557" spans="1:5" ht="13.5" thickBot="1" x14ac:dyDescent="0.25">
      <c r="A2557" s="102"/>
      <c r="B2557" s="103" t="s">
        <v>1538</v>
      </c>
      <c r="C2557" s="436"/>
      <c r="D2557" s="104"/>
      <c r="E2557" s="129"/>
    </row>
    <row r="2558" spans="1:5" x14ac:dyDescent="0.2">
      <c r="A2558" s="82"/>
      <c r="B2558" s="437" t="s">
        <v>3395</v>
      </c>
      <c r="C2558" s="437"/>
      <c r="D2558" s="437"/>
      <c r="E2558" s="437"/>
    </row>
    <row r="2559" spans="1:5" ht="5.25" customHeight="1" thickBot="1" x14ac:dyDescent="0.25">
      <c r="A2559" s="82"/>
      <c r="B2559" s="303"/>
      <c r="C2559" s="303"/>
      <c r="D2559" s="303"/>
      <c r="E2559" s="303"/>
    </row>
    <row r="2560" spans="1:5" s="8" customFormat="1" x14ac:dyDescent="0.2">
      <c r="A2560" s="91" t="s">
        <v>3396</v>
      </c>
      <c r="B2560" s="137" t="s">
        <v>3397</v>
      </c>
      <c r="C2560" s="305" t="s">
        <v>3398</v>
      </c>
      <c r="D2560" s="290">
        <v>1565.41</v>
      </c>
      <c r="E2560" s="306">
        <v>1878</v>
      </c>
    </row>
    <row r="2561" spans="1:5" s="8" customFormat="1" x14ac:dyDescent="0.2">
      <c r="A2561" s="95" t="s">
        <v>3399</v>
      </c>
      <c r="B2561" s="72" t="s">
        <v>3400</v>
      </c>
      <c r="C2561" s="149" t="s">
        <v>3398</v>
      </c>
      <c r="D2561" s="294">
        <v>1826.31</v>
      </c>
      <c r="E2561" s="296">
        <v>2192</v>
      </c>
    </row>
    <row r="2562" spans="1:5" s="8" customFormat="1" x14ac:dyDescent="0.2">
      <c r="A2562" s="95" t="s">
        <v>3401</v>
      </c>
      <c r="B2562" s="72" t="s">
        <v>3402</v>
      </c>
      <c r="C2562" s="149" t="s">
        <v>3398</v>
      </c>
      <c r="D2562" s="294">
        <v>1956.76</v>
      </c>
      <c r="E2562" s="296">
        <v>2348</v>
      </c>
    </row>
    <row r="2563" spans="1:5" s="8" customFormat="1" x14ac:dyDescent="0.2">
      <c r="A2563" s="95" t="s">
        <v>3403</v>
      </c>
      <c r="B2563" s="72" t="s">
        <v>3404</v>
      </c>
      <c r="C2563" s="149" t="s">
        <v>3398</v>
      </c>
      <c r="D2563" s="294">
        <v>1630.64</v>
      </c>
      <c r="E2563" s="296">
        <v>1957</v>
      </c>
    </row>
    <row r="2564" spans="1:5" s="8" customFormat="1" x14ac:dyDescent="0.2">
      <c r="A2564" s="95" t="s">
        <v>3405</v>
      </c>
      <c r="B2564" s="72" t="s">
        <v>3406</v>
      </c>
      <c r="C2564" s="149" t="s">
        <v>3398</v>
      </c>
      <c r="D2564" s="294">
        <v>652.25</v>
      </c>
      <c r="E2564" s="296">
        <v>783</v>
      </c>
    </row>
    <row r="2565" spans="1:5" s="8" customFormat="1" x14ac:dyDescent="0.2">
      <c r="A2565" s="95"/>
      <c r="B2565" s="72" t="s">
        <v>3407</v>
      </c>
      <c r="C2565" s="149"/>
      <c r="D2565" s="294"/>
      <c r="E2565" s="296"/>
    </row>
    <row r="2566" spans="1:5" s="8" customFormat="1" x14ac:dyDescent="0.2">
      <c r="A2566" s="95" t="s">
        <v>3408</v>
      </c>
      <c r="B2566" s="72" t="s">
        <v>3409</v>
      </c>
      <c r="C2566" s="149" t="s">
        <v>3398</v>
      </c>
      <c r="D2566" s="294">
        <v>808.8</v>
      </c>
      <c r="E2566" s="296">
        <v>971</v>
      </c>
    </row>
    <row r="2567" spans="1:5" s="8" customFormat="1" x14ac:dyDescent="0.2">
      <c r="A2567" s="95"/>
      <c r="B2567" s="72" t="s">
        <v>3410</v>
      </c>
      <c r="C2567" s="149"/>
      <c r="D2567" s="294"/>
      <c r="E2567" s="296"/>
    </row>
    <row r="2568" spans="1:5" s="8" customFormat="1" x14ac:dyDescent="0.2">
      <c r="A2568" s="95" t="s">
        <v>3411</v>
      </c>
      <c r="B2568" s="72" t="s">
        <v>3412</v>
      </c>
      <c r="C2568" s="149" t="s">
        <v>3398</v>
      </c>
      <c r="D2568" s="294">
        <v>652.25</v>
      </c>
      <c r="E2568" s="296">
        <v>783</v>
      </c>
    </row>
    <row r="2569" spans="1:5" s="8" customFormat="1" x14ac:dyDescent="0.2">
      <c r="A2569" s="95"/>
      <c r="B2569" s="72" t="s">
        <v>3413</v>
      </c>
      <c r="C2569" s="149"/>
      <c r="D2569" s="294"/>
      <c r="E2569" s="296"/>
    </row>
    <row r="2570" spans="1:5" s="8" customFormat="1" x14ac:dyDescent="0.2">
      <c r="A2570" s="95" t="s">
        <v>3414</v>
      </c>
      <c r="B2570" s="72" t="s">
        <v>3415</v>
      </c>
      <c r="C2570" s="149" t="s">
        <v>3398</v>
      </c>
      <c r="D2570" s="294">
        <v>1304.51</v>
      </c>
      <c r="E2570" s="296">
        <v>1565</v>
      </c>
    </row>
    <row r="2571" spans="1:5" s="8" customFormat="1" ht="25.5" x14ac:dyDescent="0.2">
      <c r="A2571" s="95" t="s">
        <v>3416</v>
      </c>
      <c r="B2571" s="72" t="s">
        <v>3417</v>
      </c>
      <c r="C2571" s="149" t="s">
        <v>3398</v>
      </c>
      <c r="D2571" s="294">
        <v>2530.75</v>
      </c>
      <c r="E2571" s="296">
        <v>3037</v>
      </c>
    </row>
    <row r="2572" spans="1:5" s="8" customFormat="1" x14ac:dyDescent="0.2">
      <c r="A2572" s="95"/>
      <c r="B2572" s="72" t="s">
        <v>3418</v>
      </c>
      <c r="C2572" s="149"/>
      <c r="D2572" s="294"/>
      <c r="E2572" s="296"/>
    </row>
    <row r="2573" spans="1:5" s="8" customFormat="1" x14ac:dyDescent="0.2">
      <c r="A2573" s="95" t="s">
        <v>3419</v>
      </c>
      <c r="B2573" s="72" t="s">
        <v>3420</v>
      </c>
      <c r="C2573" s="149" t="s">
        <v>3398</v>
      </c>
      <c r="D2573" s="294">
        <v>326.13</v>
      </c>
      <c r="E2573" s="296">
        <v>391</v>
      </c>
    </row>
    <row r="2574" spans="1:5" s="8" customFormat="1" ht="13.5" thickBot="1" x14ac:dyDescent="0.25">
      <c r="A2574" s="102"/>
      <c r="B2574" s="134" t="s">
        <v>3421</v>
      </c>
      <c r="C2574" s="307"/>
      <c r="D2574" s="308"/>
      <c r="E2574" s="310"/>
    </row>
    <row r="2575" spans="1:5" ht="6.75" customHeight="1" x14ac:dyDescent="0.2">
      <c r="A2575" s="82"/>
      <c r="B2575" s="89"/>
      <c r="C2575" s="89"/>
      <c r="D2575" s="89"/>
      <c r="E2575" s="89"/>
    </row>
    <row r="2576" spans="1:5" ht="13.5" thickBot="1" x14ac:dyDescent="0.25">
      <c r="A2576" s="82"/>
      <c r="B2576" s="439" t="s">
        <v>3422</v>
      </c>
      <c r="C2576" s="439"/>
      <c r="D2576" s="439"/>
      <c r="E2576" s="439"/>
    </row>
    <row r="2577" spans="1:5" s="8" customFormat="1" ht="25.5" x14ac:dyDescent="0.2">
      <c r="A2577" s="95" t="s">
        <v>3423</v>
      </c>
      <c r="B2577" s="311" t="s">
        <v>3424</v>
      </c>
      <c r="C2577" s="312" t="s">
        <v>57</v>
      </c>
      <c r="D2577" s="294">
        <v>430.27</v>
      </c>
      <c r="E2577" s="313">
        <v>516</v>
      </c>
    </row>
    <row r="2578" spans="1:5" s="8" customFormat="1" x14ac:dyDescent="0.2">
      <c r="A2578" s="95"/>
      <c r="B2578" s="311"/>
      <c r="C2578" s="312"/>
      <c r="D2578" s="295"/>
      <c r="E2578" s="296"/>
    </row>
    <row r="2579" spans="1:5" ht="25.5" x14ac:dyDescent="0.2">
      <c r="A2579" s="95" t="s">
        <v>3425</v>
      </c>
      <c r="B2579" s="314" t="s">
        <v>3426</v>
      </c>
      <c r="C2579" s="312" t="s">
        <v>3427</v>
      </c>
      <c r="D2579" s="291">
        <v>645.4</v>
      </c>
      <c r="E2579" s="313">
        <v>774</v>
      </c>
    </row>
    <row r="2580" spans="1:5" x14ac:dyDescent="0.2">
      <c r="A2580" s="95"/>
      <c r="B2580" s="314"/>
      <c r="C2580" s="312"/>
      <c r="D2580" s="295"/>
      <c r="E2580" s="296"/>
    </row>
    <row r="2581" spans="1:5" ht="25.5" x14ac:dyDescent="0.2">
      <c r="A2581" s="95" t="s">
        <v>3428</v>
      </c>
      <c r="B2581" s="311" t="s">
        <v>3429</v>
      </c>
      <c r="C2581" s="312" t="s">
        <v>3430</v>
      </c>
      <c r="D2581" s="291">
        <v>2477.46</v>
      </c>
      <c r="E2581" s="313">
        <v>2973</v>
      </c>
    </row>
    <row r="2582" spans="1:5" x14ac:dyDescent="0.2">
      <c r="A2582" s="315"/>
      <c r="B2582" s="316"/>
      <c r="C2582" s="317"/>
      <c r="D2582" s="295"/>
      <c r="E2582" s="296"/>
    </row>
    <row r="2583" spans="1:5" s="8" customFormat="1" x14ac:dyDescent="0.2">
      <c r="A2583" s="95" t="s">
        <v>3431</v>
      </c>
      <c r="B2583" s="311" t="s">
        <v>3432</v>
      </c>
      <c r="C2583" s="312" t="s">
        <v>3430</v>
      </c>
      <c r="D2583" s="291">
        <v>4719.21</v>
      </c>
      <c r="E2583" s="297">
        <v>5663</v>
      </c>
    </row>
    <row r="2584" spans="1:5" s="8" customFormat="1" ht="13.5" thickBot="1" x14ac:dyDescent="0.25">
      <c r="A2584" s="102"/>
      <c r="B2584" s="318"/>
      <c r="C2584" s="319"/>
      <c r="D2584" s="320"/>
      <c r="E2584" s="310"/>
    </row>
    <row r="2585" spans="1:5" s="8" customFormat="1" ht="26.25" customHeight="1" thickBot="1" x14ac:dyDescent="0.25">
      <c r="A2585" s="150"/>
      <c r="B2585" s="151" t="s">
        <v>1540</v>
      </c>
      <c r="C2585" s="151" t="s">
        <v>1541</v>
      </c>
      <c r="D2585" s="152">
        <v>49.95</v>
      </c>
      <c r="E2585" s="153">
        <v>59.94</v>
      </c>
    </row>
    <row r="2586" spans="1:5" s="8" customFormat="1" ht="20.25" customHeight="1" thickBot="1" x14ac:dyDescent="0.25">
      <c r="A2586" s="150"/>
      <c r="B2586" s="151" t="s">
        <v>1542</v>
      </c>
      <c r="C2586" s="151" t="s">
        <v>1543</v>
      </c>
      <c r="D2586" s="152">
        <v>69.08</v>
      </c>
      <c r="E2586" s="153">
        <v>83</v>
      </c>
    </row>
    <row r="2587" spans="1:5" s="66" customFormat="1" x14ac:dyDescent="0.2">
      <c r="A2587" s="3"/>
      <c r="B2587" s="3"/>
      <c r="C2587" s="3"/>
      <c r="D2587" s="1"/>
      <c r="E2587" s="67"/>
    </row>
    <row r="2588" spans="1:5" s="66" customFormat="1" hidden="1" x14ac:dyDescent="0.2">
      <c r="A2588" s="3"/>
      <c r="B2588" s="3"/>
      <c r="C2588" s="3"/>
      <c r="D2588" s="1"/>
      <c r="E2588" s="67"/>
    </row>
    <row r="2589" spans="1:5" s="66" customFormat="1" ht="15.75" hidden="1" customHeight="1" x14ac:dyDescent="0.25">
      <c r="A2589" s="438" t="s">
        <v>47</v>
      </c>
      <c r="B2589" s="438"/>
      <c r="C2589" s="438"/>
      <c r="D2589" s="5" t="s">
        <v>48</v>
      </c>
      <c r="E2589" s="67"/>
    </row>
    <row r="2590" spans="1:5" s="66" customFormat="1" ht="15.75" hidden="1" customHeight="1" x14ac:dyDescent="0.25">
      <c r="A2590" s="5"/>
      <c r="B2590" s="5"/>
      <c r="C2590" s="5"/>
      <c r="D2590" s="5"/>
      <c r="E2590" s="67"/>
    </row>
    <row r="2591" spans="1:5" s="66" customFormat="1" ht="33" hidden="1" customHeight="1" x14ac:dyDescent="0.25">
      <c r="A2591" s="438" t="s">
        <v>49</v>
      </c>
      <c r="B2591" s="438"/>
      <c r="C2591" s="438"/>
      <c r="D2591" s="5" t="s">
        <v>1539</v>
      </c>
      <c r="E2591" s="67"/>
    </row>
    <row r="2592" spans="1:5" s="66" customFormat="1" ht="15.75" hidden="1" customHeight="1" x14ac:dyDescent="0.25">
      <c r="A2592" s="5"/>
      <c r="B2592" s="5"/>
      <c r="C2592" s="5"/>
      <c r="D2592" s="5"/>
      <c r="E2592" s="67"/>
    </row>
    <row r="2593" spans="1:5" s="66" customFormat="1" ht="31.5" hidden="1" customHeight="1" x14ac:dyDescent="0.25">
      <c r="A2593" s="438" t="s">
        <v>63</v>
      </c>
      <c r="B2593" s="438"/>
      <c r="C2593" s="345"/>
      <c r="D2593" s="5" t="s">
        <v>50</v>
      </c>
      <c r="E2593" s="67"/>
    </row>
    <row r="2594" spans="1:5" s="66" customFormat="1" ht="15.75" hidden="1" customHeight="1" x14ac:dyDescent="0.25">
      <c r="A2594" s="5"/>
      <c r="B2594" s="5"/>
      <c r="C2594" s="345"/>
      <c r="D2594" s="5"/>
      <c r="E2594" s="67"/>
    </row>
    <row r="2595" spans="1:5" s="66" customFormat="1" ht="32.25" hidden="1" customHeight="1" x14ac:dyDescent="0.25">
      <c r="A2595" s="446" t="s">
        <v>46</v>
      </c>
      <c r="B2595" s="446"/>
      <c r="C2595" s="446"/>
      <c r="D2595" s="65" t="s">
        <v>51</v>
      </c>
      <c r="E2595" s="67"/>
    </row>
    <row r="2596" spans="1:5" ht="15.75" hidden="1" customHeight="1" x14ac:dyDescent="0.25">
      <c r="A2596" s="5"/>
      <c r="B2596" s="5"/>
      <c r="C2596" s="6"/>
      <c r="D2596" s="5"/>
    </row>
    <row r="2597" spans="1:5" ht="15.75" hidden="1" customHeight="1" x14ac:dyDescent="0.25">
      <c r="A2597" s="65" t="s">
        <v>45</v>
      </c>
      <c r="B2597" s="5"/>
      <c r="C2597" s="6"/>
      <c r="D2597" s="65"/>
    </row>
    <row r="2598" spans="1:5" s="67" customFormat="1" ht="30.75" hidden="1" customHeight="1" x14ac:dyDescent="0.25">
      <c r="A2598" s="438" t="s">
        <v>52</v>
      </c>
      <c r="B2598" s="438"/>
      <c r="C2598" s="6"/>
      <c r="D2598" s="5" t="s">
        <v>53</v>
      </c>
    </row>
    <row r="2599" spans="1:5" s="67" customFormat="1" ht="15.75" hidden="1" customHeight="1" x14ac:dyDescent="0.25">
      <c r="A2599" s="5"/>
      <c r="B2599" s="5"/>
      <c r="C2599" s="6"/>
      <c r="D2599" s="5"/>
    </row>
    <row r="2600" spans="1:5" s="67" customFormat="1" ht="15.75" hidden="1" customHeight="1" x14ac:dyDescent="0.25">
      <c r="A2600" s="438" t="s">
        <v>4</v>
      </c>
      <c r="B2600" s="438"/>
      <c r="C2600" s="438"/>
      <c r="D2600" s="5"/>
    </row>
    <row r="2601" spans="1:5" s="67" customFormat="1" ht="29.25" hidden="1" customHeight="1" x14ac:dyDescent="0.25">
      <c r="A2601" s="438" t="s">
        <v>54</v>
      </c>
      <c r="B2601" s="438"/>
      <c r="C2601" s="5"/>
      <c r="D2601" s="71" t="s">
        <v>55</v>
      </c>
    </row>
    <row r="2602" spans="1:5" s="67" customFormat="1" ht="12.75" hidden="1" customHeight="1" x14ac:dyDescent="0.2">
      <c r="A2602" s="1"/>
      <c r="B2602" s="1"/>
      <c r="C2602" s="1"/>
      <c r="D2602" s="1"/>
    </row>
    <row r="2607" spans="1:5" s="67" customFormat="1" ht="31.5" customHeight="1" x14ac:dyDescent="0.2">
      <c r="A2607" s="1"/>
      <c r="B2607" s="1"/>
      <c r="C2607" s="1"/>
      <c r="D2607" s="1"/>
    </row>
    <row r="2609" spans="1:4" s="67" customFormat="1" ht="21.75" customHeight="1" x14ac:dyDescent="0.2">
      <c r="A2609" s="1"/>
      <c r="B2609" s="1"/>
      <c r="C2609" s="1"/>
      <c r="D2609" s="1"/>
    </row>
    <row r="2611" spans="1:4" s="67" customFormat="1" ht="32.25" customHeight="1" x14ac:dyDescent="0.2">
      <c r="A2611" s="1"/>
      <c r="B2611" s="1"/>
      <c r="C2611" s="1"/>
      <c r="D2611" s="1"/>
    </row>
    <row r="2613" spans="1:4" s="67" customFormat="1" ht="17.25" customHeight="1" x14ac:dyDescent="0.2">
      <c r="A2613" s="1"/>
      <c r="B2613" s="1"/>
      <c r="C2613" s="1"/>
      <c r="D2613" s="1"/>
    </row>
    <row r="2615" spans="1:4" ht="21.75" customHeight="1" x14ac:dyDescent="0.2"/>
  </sheetData>
  <mergeCells count="268">
    <mergeCell ref="A2600:C2600"/>
    <mergeCell ref="A2601:B2601"/>
    <mergeCell ref="B1437:E1437"/>
    <mergeCell ref="B1439:E1439"/>
    <mergeCell ref="B1479:E1479"/>
    <mergeCell ref="B1529:E1529"/>
    <mergeCell ref="B1530:E1530"/>
    <mergeCell ref="B2314:E2314"/>
    <mergeCell ref="A2595:C2595"/>
    <mergeCell ref="A2598:B2598"/>
    <mergeCell ref="B2312:E2312"/>
    <mergeCell ref="B2221:B2222"/>
    <mergeCell ref="C2221:C2222"/>
    <mergeCell ref="B2114:C2114"/>
    <mergeCell ref="A2128:E2128"/>
    <mergeCell ref="A2129:E2129"/>
    <mergeCell ref="B2500:E2500"/>
    <mergeCell ref="B2507:C2507"/>
    <mergeCell ref="C2513:C2520"/>
    <mergeCell ref="C2521:C2532"/>
    <mergeCell ref="C2555:C2557"/>
    <mergeCell ref="B2558:E2558"/>
    <mergeCell ref="A2593:B2593"/>
    <mergeCell ref="B2576:E2576"/>
    <mergeCell ref="A2589:C2589"/>
    <mergeCell ref="A2591:C2591"/>
    <mergeCell ref="B2313:D2313"/>
    <mergeCell ref="B2315:D2315"/>
    <mergeCell ref="A2316:B2316"/>
    <mergeCell ref="B2499:C2499"/>
    <mergeCell ref="A2150:E2150"/>
    <mergeCell ref="A2167:E2167"/>
    <mergeCell ref="A2183:E2183"/>
    <mergeCell ref="A2191:E2191"/>
    <mergeCell ref="A2219:E2219"/>
    <mergeCell ref="A2221:A2222"/>
    <mergeCell ref="A2136:E2136"/>
    <mergeCell ref="A2140:E2140"/>
    <mergeCell ref="A2143:E2143"/>
    <mergeCell ref="E1874:E1875"/>
    <mergeCell ref="A1877:E1877"/>
    <mergeCell ref="B1878:E1878"/>
    <mergeCell ref="B1879:E1879"/>
    <mergeCell ref="B2017:C2017"/>
    <mergeCell ref="B2094:C2094"/>
    <mergeCell ref="A1874:A1875"/>
    <mergeCell ref="B1874:B1875"/>
    <mergeCell ref="C1874:C1875"/>
    <mergeCell ref="D1874:D1875"/>
    <mergeCell ref="E1870:E1871"/>
    <mergeCell ref="A1872:A1873"/>
    <mergeCell ref="B1872:B1873"/>
    <mergeCell ref="C1872:C1873"/>
    <mergeCell ref="D1872:D1873"/>
    <mergeCell ref="E1872:E1873"/>
    <mergeCell ref="A1870:A1871"/>
    <mergeCell ref="D1850:D1851"/>
    <mergeCell ref="E1850:E1851"/>
    <mergeCell ref="D1852:D1853"/>
    <mergeCell ref="E1852:E1853"/>
    <mergeCell ref="D1846:D1847"/>
    <mergeCell ref="E1846:E1847"/>
    <mergeCell ref="D1848:D1849"/>
    <mergeCell ref="E1848:E1849"/>
    <mergeCell ref="B1870:B1871"/>
    <mergeCell ref="C1870:C1871"/>
    <mergeCell ref="D1870:D1871"/>
    <mergeCell ref="D1854:D1855"/>
    <mergeCell ref="E1854:E1855"/>
    <mergeCell ref="A1866:E1866"/>
    <mergeCell ref="A1869:E1869"/>
    <mergeCell ref="D1836:D1837"/>
    <mergeCell ref="E1836:E1837"/>
    <mergeCell ref="D1830:D1831"/>
    <mergeCell ref="E1830:E1831"/>
    <mergeCell ref="D1832:D1833"/>
    <mergeCell ref="E1832:E1833"/>
    <mergeCell ref="D1842:D1843"/>
    <mergeCell ref="E1842:E1843"/>
    <mergeCell ref="D1844:D1845"/>
    <mergeCell ref="E1844:E1845"/>
    <mergeCell ref="D1838:D1839"/>
    <mergeCell ref="E1838:E1839"/>
    <mergeCell ref="D1840:D1841"/>
    <mergeCell ref="E1840:E1841"/>
    <mergeCell ref="D1826:D1827"/>
    <mergeCell ref="E1826:E1827"/>
    <mergeCell ref="D1828:D1829"/>
    <mergeCell ref="E1828:E1829"/>
    <mergeCell ref="A1805:E1805"/>
    <mergeCell ref="A1823:E1823"/>
    <mergeCell ref="D1824:D1825"/>
    <mergeCell ref="E1824:E1825"/>
    <mergeCell ref="D1834:D1835"/>
    <mergeCell ref="E1834:E1835"/>
    <mergeCell ref="B1761:C1761"/>
    <mergeCell ref="A1762:E1762"/>
    <mergeCell ref="B1763:E1763"/>
    <mergeCell ref="B1764:E1764"/>
    <mergeCell ref="A1779:E1779"/>
    <mergeCell ref="B1749:C1749"/>
    <mergeCell ref="B1753:C1753"/>
    <mergeCell ref="B1756:C1756"/>
    <mergeCell ref="B1758:C1758"/>
    <mergeCell ref="B1759:C1759"/>
    <mergeCell ref="B1639:C1639"/>
    <mergeCell ref="B1642:C1642"/>
    <mergeCell ref="B1644:C1644"/>
    <mergeCell ref="B1692:C1692"/>
    <mergeCell ref="A1696:E1696"/>
    <mergeCell ref="B1697:E1697"/>
    <mergeCell ref="B1760:C1760"/>
    <mergeCell ref="B1698:E1698"/>
    <mergeCell ref="B1733:C1733"/>
    <mergeCell ref="B1739:C1739"/>
    <mergeCell ref="B1742:C1742"/>
    <mergeCell ref="B1744:C1744"/>
    <mergeCell ref="B1747:C1747"/>
    <mergeCell ref="B1560:C1560"/>
    <mergeCell ref="B1563:C1563"/>
    <mergeCell ref="B1567:C1567"/>
    <mergeCell ref="B1572:C1572"/>
    <mergeCell ref="B1575:C1575"/>
    <mergeCell ref="B1578:C1578"/>
    <mergeCell ref="B1581:C1581"/>
    <mergeCell ref="B1633:D1633"/>
    <mergeCell ref="B1637:C1637"/>
    <mergeCell ref="B1535:C1535"/>
    <mergeCell ref="B1538:C1538"/>
    <mergeCell ref="B1541:C1541"/>
    <mergeCell ref="B1544:C1544"/>
    <mergeCell ref="B1547:C1547"/>
    <mergeCell ref="B1549:C1549"/>
    <mergeCell ref="B1551:C1551"/>
    <mergeCell ref="B1554:C1554"/>
    <mergeCell ref="B1557:C1557"/>
    <mergeCell ref="B1224:C1224"/>
    <mergeCell ref="B1225:C1225"/>
    <mergeCell ref="B1227:C1227"/>
    <mergeCell ref="B1238:C1238"/>
    <mergeCell ref="B1242:C1242"/>
    <mergeCell ref="B1249:C1249"/>
    <mergeCell ref="B1472:C1472"/>
    <mergeCell ref="B1505:D1505"/>
    <mergeCell ref="B1531:C1531"/>
    <mergeCell ref="B1400:C1400"/>
    <mergeCell ref="B1413:C1413"/>
    <mergeCell ref="B1296:D1296"/>
    <mergeCell ref="B1297:D1297"/>
    <mergeCell ref="B1355:C1355"/>
    <mergeCell ref="B1358:C1358"/>
    <mergeCell ref="B1366:C1366"/>
    <mergeCell ref="B1371:E1371"/>
    <mergeCell ref="B1396:E1396"/>
    <mergeCell ref="A1397:E1397"/>
    <mergeCell ref="C1085:C1088"/>
    <mergeCell ref="B1089:C1089"/>
    <mergeCell ref="B1108:C1108"/>
    <mergeCell ref="B1109:C1109"/>
    <mergeCell ref="B1111:D1111"/>
    <mergeCell ref="B1180:C1180"/>
    <mergeCell ref="B1213:C1213"/>
    <mergeCell ref="B1214:C1214"/>
    <mergeCell ref="B1217:C1217"/>
    <mergeCell ref="B954:C954"/>
    <mergeCell ref="B969:C969"/>
    <mergeCell ref="B974:C974"/>
    <mergeCell ref="B983:C983"/>
    <mergeCell ref="B985:C985"/>
    <mergeCell ref="B1012:C1012"/>
    <mergeCell ref="B1054:C1054"/>
    <mergeCell ref="B1073:C1073"/>
    <mergeCell ref="B1083:C1083"/>
    <mergeCell ref="B845:C845"/>
    <mergeCell ref="B861:C861"/>
    <mergeCell ref="B863:D863"/>
    <mergeCell ref="B887:C887"/>
    <mergeCell ref="B888:C888"/>
    <mergeCell ref="B900:C900"/>
    <mergeCell ref="B916:C916"/>
    <mergeCell ref="B927:C927"/>
    <mergeCell ref="B949:C949"/>
    <mergeCell ref="B739:C739"/>
    <mergeCell ref="B762:C762"/>
    <mergeCell ref="B783:C783"/>
    <mergeCell ref="B803:C803"/>
    <mergeCell ref="B818:C818"/>
    <mergeCell ref="B822:C822"/>
    <mergeCell ref="B825:C825"/>
    <mergeCell ref="B836:C836"/>
    <mergeCell ref="B843:C843"/>
    <mergeCell ref="B634:C634"/>
    <mergeCell ref="B635:C635"/>
    <mergeCell ref="B637:D637"/>
    <mergeCell ref="B653:C653"/>
    <mergeCell ref="B654:D654"/>
    <mergeCell ref="B676:C676"/>
    <mergeCell ref="B681:C681"/>
    <mergeCell ref="B694:C694"/>
    <mergeCell ref="B701:C701"/>
    <mergeCell ref="B577:C577"/>
    <mergeCell ref="B580:C580"/>
    <mergeCell ref="B592:C592"/>
    <mergeCell ref="B603:C603"/>
    <mergeCell ref="C615:C617"/>
    <mergeCell ref="B619:C619"/>
    <mergeCell ref="B622:C622"/>
    <mergeCell ref="B627:C627"/>
    <mergeCell ref="B633:C633"/>
    <mergeCell ref="A463:E463"/>
    <mergeCell ref="A470:E470"/>
    <mergeCell ref="A498:D498"/>
    <mergeCell ref="B562:C562"/>
    <mergeCell ref="B574:C574"/>
    <mergeCell ref="B446:C446"/>
    <mergeCell ref="B447:C447"/>
    <mergeCell ref="B448:C448"/>
    <mergeCell ref="B450:C450"/>
    <mergeCell ref="B452:C452"/>
    <mergeCell ref="A561:E561"/>
    <mergeCell ref="B429:C429"/>
    <mergeCell ref="B430:C430"/>
    <mergeCell ref="B432:C432"/>
    <mergeCell ref="B454:C454"/>
    <mergeCell ref="B434:C434"/>
    <mergeCell ref="B435:C435"/>
    <mergeCell ref="B437:C437"/>
    <mergeCell ref="B438:C438"/>
    <mergeCell ref="B440:C440"/>
    <mergeCell ref="B442:C442"/>
    <mergeCell ref="B336:C336"/>
    <mergeCell ref="B372:C372"/>
    <mergeCell ref="B373:C373"/>
    <mergeCell ref="B374:C374"/>
    <mergeCell ref="B375:C375"/>
    <mergeCell ref="A376:E376"/>
    <mergeCell ref="B391:C391"/>
    <mergeCell ref="B419:C419"/>
    <mergeCell ref="B422:C422"/>
    <mergeCell ref="C106:C107"/>
    <mergeCell ref="C108:C109"/>
    <mergeCell ref="C110:C111"/>
    <mergeCell ref="A293:E293"/>
    <mergeCell ref="B311:C311"/>
    <mergeCell ref="B312:E312"/>
    <mergeCell ref="B326:C326"/>
    <mergeCell ref="B112:C112"/>
    <mergeCell ref="A144:E144"/>
    <mergeCell ref="A145:E145"/>
    <mergeCell ref="A146:E146"/>
    <mergeCell ref="A56:E56"/>
    <mergeCell ref="B72:C72"/>
    <mergeCell ref="B73:C73"/>
    <mergeCell ref="B88:C88"/>
    <mergeCell ref="B97:C97"/>
    <mergeCell ref="C98:C99"/>
    <mergeCell ref="C100:C101"/>
    <mergeCell ref="C102:C103"/>
    <mergeCell ref="C104:C105"/>
    <mergeCell ref="D6:E6"/>
    <mergeCell ref="B16:E16"/>
    <mergeCell ref="D1:E1"/>
    <mergeCell ref="A3:E3"/>
    <mergeCell ref="A4:E4"/>
    <mergeCell ref="A6:A7"/>
    <mergeCell ref="B6:B7"/>
    <mergeCell ref="C6:C7"/>
    <mergeCell ref="A2:E2"/>
  </mergeCells>
  <printOptions horizontalCentered="1"/>
  <pageMargins left="0" right="0" top="0.27559055118110237" bottom="0" header="0.19685039370078741" footer="0.19685039370078741"/>
  <pageSetup fitToHeight="0" orientation="landscape" r:id="rId1"/>
  <headerFooter alignWithMargins="0"/>
  <rowBreaks count="1" manualBreakCount="1">
    <brk id="260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615"/>
  <sheetViews>
    <sheetView view="pageBreakPreview" topLeftCell="A88" zoomScaleNormal="100" zoomScaleSheetLayoutView="100" workbookViewId="0">
      <selection activeCell="D7" sqref="D7"/>
    </sheetView>
  </sheetViews>
  <sheetFormatPr defaultRowHeight="12.75" x14ac:dyDescent="0.2"/>
  <cols>
    <col min="1" max="1" width="10.5703125" style="1" customWidth="1"/>
    <col min="2" max="2" width="42.28515625" style="1" customWidth="1"/>
    <col min="3" max="3" width="9.85546875" style="1" customWidth="1"/>
    <col min="4" max="4" width="18.42578125" style="1" customWidth="1"/>
    <col min="5" max="5" width="17.7109375" style="1" customWidth="1"/>
    <col min="6" max="16384" width="9.140625" style="1"/>
  </cols>
  <sheetData>
    <row r="2" spans="1:5" ht="13.5" customHeight="1" x14ac:dyDescent="0.25">
      <c r="A2" s="352" t="s">
        <v>3536</v>
      </c>
      <c r="B2" s="353"/>
      <c r="C2" s="353"/>
      <c r="D2" s="353"/>
      <c r="E2" s="353"/>
    </row>
    <row r="3" spans="1:5" ht="53.25" customHeight="1" x14ac:dyDescent="0.2">
      <c r="A3" s="349" t="s">
        <v>3544</v>
      </c>
      <c r="B3" s="349"/>
      <c r="C3" s="349"/>
      <c r="D3" s="349"/>
      <c r="E3" s="349"/>
    </row>
    <row r="4" spans="1:5" ht="13.5" customHeight="1" x14ac:dyDescent="0.2">
      <c r="A4" s="349" t="s">
        <v>3543</v>
      </c>
      <c r="B4" s="349"/>
      <c r="C4" s="349"/>
      <c r="D4" s="349"/>
      <c r="E4" s="349"/>
    </row>
    <row r="5" spans="1:5" ht="6.75" customHeight="1" x14ac:dyDescent="0.2">
      <c r="E5" s="67"/>
    </row>
    <row r="6" spans="1:5" ht="56.25" customHeight="1" x14ac:dyDescent="0.2">
      <c r="A6" s="350" t="s">
        <v>0</v>
      </c>
      <c r="B6" s="350" t="s">
        <v>2</v>
      </c>
      <c r="C6" s="350" t="s">
        <v>1</v>
      </c>
      <c r="D6" s="346" t="s">
        <v>3542</v>
      </c>
      <c r="E6" s="346"/>
    </row>
    <row r="7" spans="1:5" ht="47.25" customHeight="1" x14ac:dyDescent="0.2">
      <c r="A7" s="351"/>
      <c r="B7" s="351"/>
      <c r="C7" s="351"/>
      <c r="D7" s="2" t="s">
        <v>3546</v>
      </c>
      <c r="E7" s="68" t="s">
        <v>3537</v>
      </c>
    </row>
    <row r="8" spans="1:5" ht="15" customHeight="1" x14ac:dyDescent="0.2">
      <c r="A8" s="4">
        <v>1</v>
      </c>
      <c r="B8" s="4">
        <v>2</v>
      </c>
      <c r="C8" s="4">
        <v>3</v>
      </c>
      <c r="D8" s="4">
        <v>9</v>
      </c>
      <c r="E8" s="4">
        <v>11</v>
      </c>
    </row>
    <row r="9" spans="1:5" s="278" customFormat="1" ht="38.25" x14ac:dyDescent="0.2">
      <c r="A9" s="95" t="s">
        <v>3338</v>
      </c>
      <c r="B9" s="275" t="s">
        <v>3339</v>
      </c>
      <c r="C9" s="276" t="s">
        <v>3340</v>
      </c>
      <c r="D9" s="101">
        <v>1336.69</v>
      </c>
      <c r="E9" s="101">
        <v>1604</v>
      </c>
    </row>
    <row r="10" spans="1:5" s="278" customFormat="1" x14ac:dyDescent="0.2">
      <c r="A10" s="95"/>
      <c r="B10" s="275"/>
      <c r="C10" s="276"/>
      <c r="D10" s="101"/>
      <c r="E10" s="101"/>
    </row>
    <row r="11" spans="1:5" s="278" customFormat="1" ht="51" x14ac:dyDescent="0.2">
      <c r="A11" s="95" t="s">
        <v>3341</v>
      </c>
      <c r="B11" s="275" t="s">
        <v>3342</v>
      </c>
      <c r="C11" s="276" t="s">
        <v>3340</v>
      </c>
      <c r="D11" s="279">
        <v>2050.62</v>
      </c>
      <c r="E11" s="101">
        <v>2461</v>
      </c>
    </row>
    <row r="12" spans="1:5" s="278" customFormat="1" x14ac:dyDescent="0.2">
      <c r="A12" s="95"/>
      <c r="B12" s="275"/>
      <c r="C12" s="280"/>
      <c r="D12" s="101"/>
      <c r="E12" s="101"/>
    </row>
    <row r="13" spans="1:5" s="278" customFormat="1" ht="51" x14ac:dyDescent="0.2">
      <c r="A13" s="95" t="s">
        <v>3343</v>
      </c>
      <c r="B13" s="275" t="s">
        <v>3344</v>
      </c>
      <c r="C13" s="276" t="s">
        <v>3345</v>
      </c>
      <c r="D13" s="101">
        <v>876.63</v>
      </c>
      <c r="E13" s="101">
        <v>1052</v>
      </c>
    </row>
    <row r="14" spans="1:5" s="278" customFormat="1" ht="51" x14ac:dyDescent="0.2">
      <c r="A14" s="95" t="s">
        <v>3346</v>
      </c>
      <c r="B14" s="275" t="s">
        <v>3347</v>
      </c>
      <c r="C14" s="276" t="s">
        <v>67</v>
      </c>
      <c r="D14" s="101"/>
      <c r="E14" s="101"/>
    </row>
    <row r="15" spans="1:5" s="278" customFormat="1" ht="15.75" customHeight="1" x14ac:dyDescent="0.2">
      <c r="A15" s="180" t="s">
        <v>3348</v>
      </c>
      <c r="B15" s="275" t="s">
        <v>3349</v>
      </c>
      <c r="C15" s="276" t="s">
        <v>3350</v>
      </c>
      <c r="D15" s="101">
        <v>3.88</v>
      </c>
      <c r="E15" s="101">
        <v>5</v>
      </c>
    </row>
    <row r="16" spans="1:5" s="282" customFormat="1" ht="12.75" customHeight="1" x14ac:dyDescent="0.2">
      <c r="A16" s="281"/>
      <c r="B16" s="347" t="s">
        <v>3351</v>
      </c>
      <c r="C16" s="347"/>
      <c r="D16" s="347"/>
      <c r="E16" s="347"/>
    </row>
    <row r="17" spans="1:5" s="287" customFormat="1" ht="6.75" customHeight="1" thickBot="1" x14ac:dyDescent="0.25">
      <c r="A17" s="283"/>
      <c r="B17" s="284"/>
      <c r="C17" s="285"/>
      <c r="D17" s="286"/>
      <c r="E17" s="284"/>
    </row>
    <row r="18" spans="1:5" s="287" customFormat="1" ht="25.5" x14ac:dyDescent="0.2">
      <c r="A18" s="288" t="s">
        <v>3352</v>
      </c>
      <c r="B18" s="289" t="s">
        <v>3353</v>
      </c>
      <c r="C18" s="290" t="s">
        <v>67</v>
      </c>
      <c r="D18" s="291">
        <v>1582.35</v>
      </c>
      <c r="E18" s="292">
        <v>1899</v>
      </c>
    </row>
    <row r="19" spans="1:5" s="287" customFormat="1" x14ac:dyDescent="0.2">
      <c r="A19" s="261"/>
      <c r="B19" s="159" t="s">
        <v>3354</v>
      </c>
      <c r="C19" s="294"/>
      <c r="D19" s="295"/>
      <c r="E19" s="158"/>
    </row>
    <row r="20" spans="1:5" s="287" customFormat="1" ht="25.5" x14ac:dyDescent="0.2">
      <c r="A20" s="261" t="s">
        <v>3355</v>
      </c>
      <c r="B20" s="159" t="s">
        <v>3356</v>
      </c>
      <c r="C20" s="294" t="s">
        <v>67</v>
      </c>
      <c r="D20" s="291">
        <v>1262.1500000000001</v>
      </c>
      <c r="E20" s="158">
        <v>1515</v>
      </c>
    </row>
    <row r="21" spans="1:5" s="287" customFormat="1" x14ac:dyDescent="0.2">
      <c r="A21" s="261"/>
      <c r="B21" s="159"/>
      <c r="C21" s="294"/>
      <c r="D21" s="295"/>
      <c r="E21" s="158"/>
    </row>
    <row r="22" spans="1:5" s="287" customFormat="1" ht="38.25" x14ac:dyDescent="0.2">
      <c r="A22" s="261" t="s">
        <v>3357</v>
      </c>
      <c r="B22" s="159" t="s">
        <v>3358</v>
      </c>
      <c r="C22" s="294" t="s">
        <v>67</v>
      </c>
      <c r="D22" s="291">
        <v>1252.82</v>
      </c>
      <c r="E22" s="158">
        <v>1503</v>
      </c>
    </row>
    <row r="23" spans="1:5" s="287" customFormat="1" x14ac:dyDescent="0.2">
      <c r="A23" s="261"/>
      <c r="B23" s="159"/>
      <c r="C23" s="294"/>
      <c r="D23" s="295"/>
      <c r="E23" s="158"/>
    </row>
    <row r="24" spans="1:5" s="287" customFormat="1" ht="25.5" x14ac:dyDescent="0.2">
      <c r="A24" s="261" t="s">
        <v>3359</v>
      </c>
      <c r="B24" s="159" t="s">
        <v>3360</v>
      </c>
      <c r="C24" s="294" t="s">
        <v>67</v>
      </c>
      <c r="D24" s="291">
        <v>3002.62</v>
      </c>
      <c r="E24" s="158">
        <v>3603</v>
      </c>
    </row>
    <row r="25" spans="1:5" s="287" customFormat="1" x14ac:dyDescent="0.2">
      <c r="A25" s="261"/>
      <c r="B25" s="159" t="s">
        <v>3361</v>
      </c>
      <c r="C25" s="294"/>
      <c r="D25" s="295"/>
      <c r="E25" s="158"/>
    </row>
    <row r="26" spans="1:5" s="287" customFormat="1" x14ac:dyDescent="0.2">
      <c r="A26" s="261" t="s">
        <v>3362</v>
      </c>
      <c r="B26" s="159" t="s">
        <v>3363</v>
      </c>
      <c r="C26" s="294" t="s">
        <v>67</v>
      </c>
      <c r="D26" s="291">
        <v>7710.36</v>
      </c>
      <c r="E26" s="158">
        <v>9252</v>
      </c>
    </row>
    <row r="27" spans="1:5" s="287" customFormat="1" x14ac:dyDescent="0.2">
      <c r="A27" s="261"/>
      <c r="B27" s="159"/>
      <c r="C27" s="294"/>
      <c r="D27" s="295"/>
      <c r="E27" s="158"/>
    </row>
    <row r="28" spans="1:5" s="287" customFormat="1" x14ac:dyDescent="0.2">
      <c r="A28" s="261" t="s">
        <v>3364</v>
      </c>
      <c r="B28" s="159" t="s">
        <v>3365</v>
      </c>
      <c r="C28" s="294" t="s">
        <v>67</v>
      </c>
      <c r="D28" s="291">
        <v>13083.04</v>
      </c>
      <c r="E28" s="158">
        <v>15700</v>
      </c>
    </row>
    <row r="29" spans="1:5" s="287" customFormat="1" x14ac:dyDescent="0.2">
      <c r="A29" s="261"/>
      <c r="B29" s="159"/>
      <c r="C29" s="294"/>
      <c r="D29" s="295"/>
      <c r="E29" s="158"/>
    </row>
    <row r="30" spans="1:5" s="287" customFormat="1" x14ac:dyDescent="0.2">
      <c r="A30" s="261" t="s">
        <v>3366</v>
      </c>
      <c r="B30" s="159" t="s">
        <v>3367</v>
      </c>
      <c r="C30" s="294" t="s">
        <v>3368</v>
      </c>
      <c r="D30" s="291">
        <v>9053.5300000000007</v>
      </c>
      <c r="E30" s="158">
        <v>10864</v>
      </c>
    </row>
    <row r="31" spans="1:5" s="287" customFormat="1" x14ac:dyDescent="0.2">
      <c r="A31" s="261"/>
      <c r="B31" s="159"/>
      <c r="C31" s="294"/>
      <c r="D31" s="295"/>
      <c r="E31" s="158"/>
    </row>
    <row r="32" spans="1:5" s="287" customFormat="1" ht="25.5" x14ac:dyDescent="0.2">
      <c r="A32" s="261" t="s">
        <v>3369</v>
      </c>
      <c r="B32" s="159" t="s">
        <v>3370</v>
      </c>
      <c r="C32" s="294"/>
      <c r="D32" s="291">
        <v>1128.56</v>
      </c>
      <c r="E32" s="158">
        <v>1354</v>
      </c>
    </row>
    <row r="33" spans="1:5" s="287" customFormat="1" x14ac:dyDescent="0.2">
      <c r="A33" s="261"/>
      <c r="B33" s="159"/>
      <c r="C33" s="294"/>
      <c r="D33" s="295"/>
      <c r="E33" s="158"/>
    </row>
    <row r="34" spans="1:5" s="298" customFormat="1" ht="25.5" x14ac:dyDescent="0.2">
      <c r="A34" s="261" t="s">
        <v>3371</v>
      </c>
      <c r="B34" s="159" t="s">
        <v>3372</v>
      </c>
      <c r="C34" s="294" t="s">
        <v>3373</v>
      </c>
      <c r="D34" s="291">
        <v>357.53</v>
      </c>
      <c r="E34" s="158">
        <v>429</v>
      </c>
    </row>
    <row r="35" spans="1:5" s="298" customFormat="1" ht="25.5" x14ac:dyDescent="0.2">
      <c r="A35" s="261"/>
      <c r="B35" s="159" t="s">
        <v>3374</v>
      </c>
      <c r="C35" s="294"/>
      <c r="D35" s="295"/>
      <c r="E35" s="158"/>
    </row>
    <row r="36" spans="1:5" s="298" customFormat="1" ht="9" customHeight="1" x14ac:dyDescent="0.2">
      <c r="A36" s="261"/>
      <c r="B36" s="159"/>
      <c r="C36" s="294"/>
      <c r="D36" s="295"/>
      <c r="E36" s="158"/>
    </row>
    <row r="37" spans="1:5" s="287" customFormat="1" ht="25.5" x14ac:dyDescent="0.2">
      <c r="A37" s="261" t="s">
        <v>3375</v>
      </c>
      <c r="B37" s="159" t="s">
        <v>3376</v>
      </c>
      <c r="C37" s="294" t="s">
        <v>3373</v>
      </c>
      <c r="D37" s="294">
        <v>752.37</v>
      </c>
      <c r="E37" s="158">
        <v>903</v>
      </c>
    </row>
    <row r="38" spans="1:5" s="287" customFormat="1" x14ac:dyDescent="0.2">
      <c r="A38" s="261"/>
      <c r="B38" s="159" t="s">
        <v>3377</v>
      </c>
      <c r="C38" s="294"/>
      <c r="D38" s="295"/>
      <c r="E38" s="158"/>
    </row>
    <row r="39" spans="1:5" s="287" customFormat="1" ht="25.5" x14ac:dyDescent="0.2">
      <c r="A39" s="261" t="s">
        <v>3378</v>
      </c>
      <c r="B39" s="159" t="s">
        <v>3379</v>
      </c>
      <c r="C39" s="294" t="s">
        <v>3373</v>
      </c>
      <c r="D39" s="294">
        <v>539.73</v>
      </c>
      <c r="E39" s="158">
        <v>648</v>
      </c>
    </row>
    <row r="40" spans="1:5" s="287" customFormat="1" x14ac:dyDescent="0.2">
      <c r="A40" s="261"/>
      <c r="B40" s="159" t="s">
        <v>3380</v>
      </c>
      <c r="C40" s="294"/>
      <c r="D40" s="295"/>
      <c r="E40" s="158"/>
    </row>
    <row r="41" spans="1:5" s="287" customFormat="1" ht="25.5" x14ac:dyDescent="0.2">
      <c r="A41" s="261" t="s">
        <v>3381</v>
      </c>
      <c r="B41" s="159" t="s">
        <v>3382</v>
      </c>
      <c r="C41" s="294" t="s">
        <v>67</v>
      </c>
      <c r="D41" s="294"/>
      <c r="E41" s="158"/>
    </row>
    <row r="42" spans="1:5" s="287" customFormat="1" x14ac:dyDescent="0.2">
      <c r="A42" s="261"/>
      <c r="B42" s="159"/>
      <c r="C42" s="294"/>
      <c r="D42" s="295"/>
      <c r="E42" s="158"/>
    </row>
    <row r="43" spans="1:5" s="287" customFormat="1" x14ac:dyDescent="0.2">
      <c r="A43" s="254" t="s">
        <v>3383</v>
      </c>
      <c r="B43" s="159" t="s">
        <v>3384</v>
      </c>
      <c r="C43" s="294"/>
      <c r="D43" s="294">
        <v>205.5</v>
      </c>
      <c r="E43" s="158">
        <v>247</v>
      </c>
    </row>
    <row r="44" spans="1:5" s="287" customFormat="1" x14ac:dyDescent="0.2">
      <c r="A44" s="254"/>
      <c r="B44" s="159"/>
      <c r="C44" s="294"/>
      <c r="D44" s="295"/>
      <c r="E44" s="158"/>
    </row>
    <row r="45" spans="1:5" s="300" customFormat="1" ht="25.5" x14ac:dyDescent="0.2">
      <c r="A45" s="257" t="s">
        <v>3385</v>
      </c>
      <c r="B45" s="299" t="s">
        <v>3386</v>
      </c>
      <c r="C45" s="291" t="s">
        <v>67</v>
      </c>
      <c r="D45" s="294">
        <v>120.66</v>
      </c>
      <c r="E45" s="158">
        <v>145</v>
      </c>
    </row>
    <row r="46" spans="1:5" s="287" customFormat="1" ht="12.75" customHeight="1" x14ac:dyDescent="0.2">
      <c r="A46" s="301"/>
      <c r="B46" s="284" t="s">
        <v>61</v>
      </c>
      <c r="C46" s="285"/>
      <c r="D46" s="284"/>
      <c r="E46" s="155"/>
    </row>
    <row r="47" spans="1:5" s="287" customFormat="1" x14ac:dyDescent="0.2">
      <c r="A47" s="301"/>
      <c r="B47" s="284" t="s">
        <v>3387</v>
      </c>
      <c r="C47" s="285"/>
      <c r="D47" s="284"/>
      <c r="E47" s="155"/>
    </row>
    <row r="48" spans="1:5" s="287" customFormat="1" x14ac:dyDescent="0.2">
      <c r="A48" s="301"/>
      <c r="B48" s="284" t="s">
        <v>3388</v>
      </c>
      <c r="C48" s="285"/>
      <c r="D48" s="284"/>
      <c r="E48" s="155"/>
    </row>
    <row r="49" spans="1:5" s="287" customFormat="1" x14ac:dyDescent="0.2">
      <c r="A49" s="301"/>
      <c r="B49" s="284" t="s">
        <v>3389</v>
      </c>
      <c r="C49" s="285"/>
      <c r="D49" s="284"/>
      <c r="E49" s="155"/>
    </row>
    <row r="50" spans="1:5" s="287" customFormat="1" x14ac:dyDescent="0.2">
      <c r="A50" s="301"/>
      <c r="B50" s="284" t="s">
        <v>3390</v>
      </c>
      <c r="C50" s="285"/>
      <c r="D50" s="284"/>
      <c r="E50" s="155"/>
    </row>
    <row r="51" spans="1:5" s="287" customFormat="1" x14ac:dyDescent="0.2">
      <c r="A51" s="301"/>
      <c r="B51" s="284" t="s">
        <v>3391</v>
      </c>
      <c r="C51" s="285"/>
      <c r="D51" s="284"/>
      <c r="E51" s="155"/>
    </row>
    <row r="52" spans="1:5" s="287" customFormat="1" x14ac:dyDescent="0.2">
      <c r="A52" s="301"/>
      <c r="B52" s="284" t="s">
        <v>3392</v>
      </c>
      <c r="C52" s="285"/>
      <c r="D52" s="284"/>
      <c r="E52" s="155"/>
    </row>
    <row r="53" spans="1:5" s="287" customFormat="1" x14ac:dyDescent="0.2">
      <c r="A53" s="301"/>
      <c r="B53" s="284" t="s">
        <v>3393</v>
      </c>
      <c r="C53" s="285"/>
      <c r="D53" s="284"/>
      <c r="E53" s="155"/>
    </row>
    <row r="54" spans="1:5" s="287" customFormat="1" x14ac:dyDescent="0.2">
      <c r="A54" s="301"/>
      <c r="B54" s="284" t="s">
        <v>3394</v>
      </c>
      <c r="C54" s="285"/>
      <c r="D54" s="284"/>
      <c r="E54" s="155"/>
    </row>
    <row r="55" spans="1:5" ht="8.25" customHeight="1" x14ac:dyDescent="0.2">
      <c r="A55" s="82"/>
      <c r="B55" s="89"/>
      <c r="C55" s="89"/>
      <c r="D55" s="89"/>
      <c r="E55" s="89"/>
    </row>
    <row r="56" spans="1:5" ht="14.25" customHeight="1" x14ac:dyDescent="0.2">
      <c r="A56" s="354" t="s">
        <v>3038</v>
      </c>
      <c r="B56" s="355"/>
      <c r="C56" s="355"/>
      <c r="D56" s="355"/>
      <c r="E56" s="355"/>
    </row>
    <row r="57" spans="1:5" ht="12.75" customHeight="1" x14ac:dyDescent="0.2">
      <c r="A57" s="236"/>
      <c r="B57" s="237"/>
      <c r="C57" s="237"/>
      <c r="D57" s="78">
        <v>1.1200000000000001</v>
      </c>
      <c r="E57" s="237"/>
    </row>
    <row r="58" spans="1:5" ht="33.75" customHeight="1" x14ac:dyDescent="0.2">
      <c r="A58" s="239" t="s">
        <v>3039</v>
      </c>
      <c r="B58" s="240" t="s">
        <v>3040</v>
      </c>
      <c r="C58" s="240" t="s">
        <v>3041</v>
      </c>
      <c r="D58" s="240">
        <v>2523.61</v>
      </c>
      <c r="E58" s="240">
        <v>3028.3</v>
      </c>
    </row>
    <row r="59" spans="1:5" ht="13.5" customHeight="1" x14ac:dyDescent="0.2">
      <c r="A59" s="242"/>
      <c r="B59" s="240"/>
      <c r="C59" s="240" t="s">
        <v>3042</v>
      </c>
      <c r="D59" s="240"/>
      <c r="E59" s="226"/>
    </row>
    <row r="60" spans="1:5" ht="13.5" customHeight="1" x14ac:dyDescent="0.2">
      <c r="A60" s="242"/>
      <c r="B60" s="240" t="s">
        <v>3043</v>
      </c>
      <c r="C60" s="240" t="s">
        <v>3041</v>
      </c>
      <c r="D60" s="240">
        <v>3160</v>
      </c>
      <c r="E60" s="240">
        <v>3792</v>
      </c>
    </row>
    <row r="61" spans="1:5" ht="13.5" customHeight="1" x14ac:dyDescent="0.2">
      <c r="A61" s="242"/>
      <c r="B61" s="240"/>
      <c r="C61" s="240" t="s">
        <v>3042</v>
      </c>
      <c r="D61" s="240"/>
      <c r="E61" s="226"/>
    </row>
    <row r="62" spans="1:5" ht="13.5" customHeight="1" x14ac:dyDescent="0.2">
      <c r="A62" s="242"/>
      <c r="B62" s="240" t="s">
        <v>235</v>
      </c>
      <c r="C62" s="240" t="s">
        <v>3041</v>
      </c>
      <c r="D62" s="240">
        <v>3950</v>
      </c>
      <c r="E62" s="240">
        <v>4740</v>
      </c>
    </row>
    <row r="63" spans="1:5" ht="13.5" customHeight="1" x14ac:dyDescent="0.2">
      <c r="A63" s="242"/>
      <c r="B63" s="240"/>
      <c r="C63" s="240" t="s">
        <v>3042</v>
      </c>
      <c r="D63" s="240"/>
      <c r="E63" s="226"/>
    </row>
    <row r="64" spans="1:5" ht="13.5" customHeight="1" x14ac:dyDescent="0.2">
      <c r="A64" s="242"/>
      <c r="B64" s="240" t="s">
        <v>236</v>
      </c>
      <c r="C64" s="240" t="s">
        <v>3041</v>
      </c>
      <c r="D64" s="240">
        <v>4937.5</v>
      </c>
      <c r="E64" s="240">
        <v>5925</v>
      </c>
    </row>
    <row r="65" spans="1:5" ht="13.5" customHeight="1" x14ac:dyDescent="0.2">
      <c r="A65" s="242"/>
      <c r="B65" s="240"/>
      <c r="C65" s="240" t="s">
        <v>3042</v>
      </c>
      <c r="D65" s="240"/>
      <c r="E65" s="226"/>
    </row>
    <row r="66" spans="1:5" ht="13.5" customHeight="1" x14ac:dyDescent="0.2">
      <c r="A66" s="242"/>
      <c r="B66" s="240" t="s">
        <v>3044</v>
      </c>
      <c r="C66" s="240" t="s">
        <v>3041</v>
      </c>
      <c r="D66" s="240">
        <v>8956.25</v>
      </c>
      <c r="E66" s="240">
        <v>10747.5</v>
      </c>
    </row>
    <row r="67" spans="1:5" ht="13.5" customHeight="1" x14ac:dyDescent="0.2">
      <c r="A67" s="242"/>
      <c r="B67" s="240"/>
      <c r="C67" s="240" t="s">
        <v>3042</v>
      </c>
      <c r="D67" s="240"/>
      <c r="E67" s="226"/>
    </row>
    <row r="68" spans="1:5" ht="13.5" customHeight="1" x14ac:dyDescent="0.2">
      <c r="A68" s="242"/>
      <c r="B68" s="240" t="s">
        <v>238</v>
      </c>
      <c r="C68" s="240" t="s">
        <v>3041</v>
      </c>
      <c r="D68" s="240">
        <v>11195.31</v>
      </c>
      <c r="E68" s="240">
        <v>13434.4</v>
      </c>
    </row>
    <row r="69" spans="1:5" ht="13.5" customHeight="1" x14ac:dyDescent="0.2">
      <c r="A69" s="242"/>
      <c r="B69" s="240"/>
      <c r="C69" s="240" t="s">
        <v>3042</v>
      </c>
      <c r="D69" s="240"/>
      <c r="E69" s="226"/>
    </row>
    <row r="70" spans="1:5" ht="13.5" customHeight="1" x14ac:dyDescent="0.2">
      <c r="A70" s="242"/>
      <c r="B70" s="240" t="s">
        <v>306</v>
      </c>
      <c r="C70" s="240" t="s">
        <v>3041</v>
      </c>
      <c r="D70" s="240">
        <v>13994.14</v>
      </c>
      <c r="E70" s="240">
        <v>16793</v>
      </c>
    </row>
    <row r="71" spans="1:5" ht="13.5" customHeight="1" x14ac:dyDescent="0.2">
      <c r="A71" s="242"/>
      <c r="B71" s="240"/>
      <c r="C71" s="240" t="s">
        <v>3042</v>
      </c>
      <c r="D71" s="240"/>
      <c r="E71" s="226"/>
    </row>
    <row r="72" spans="1:5" ht="13.5" customHeight="1" x14ac:dyDescent="0.2">
      <c r="A72" s="242"/>
      <c r="B72" s="356" t="s">
        <v>3045</v>
      </c>
      <c r="C72" s="357"/>
      <c r="D72" s="240"/>
      <c r="E72" s="226"/>
    </row>
    <row r="73" spans="1:5" ht="13.5" customHeight="1" x14ac:dyDescent="0.2">
      <c r="A73" s="242"/>
      <c r="B73" s="356" t="s">
        <v>3046</v>
      </c>
      <c r="C73" s="357"/>
      <c r="D73" s="240"/>
      <c r="E73" s="226"/>
    </row>
    <row r="74" spans="1:5" ht="34.5" customHeight="1" x14ac:dyDescent="0.2">
      <c r="A74" s="245" t="s">
        <v>3047</v>
      </c>
      <c r="B74" s="243" t="s">
        <v>3048</v>
      </c>
      <c r="C74" s="240" t="s">
        <v>3041</v>
      </c>
      <c r="D74" s="240">
        <v>1580</v>
      </c>
      <c r="E74" s="205">
        <v>1896</v>
      </c>
    </row>
    <row r="75" spans="1:5" ht="13.5" customHeight="1" x14ac:dyDescent="0.2">
      <c r="A75" s="245"/>
      <c r="B75" s="243"/>
      <c r="C75" s="240" t="s">
        <v>3042</v>
      </c>
      <c r="D75" s="240"/>
      <c r="E75" s="205"/>
    </row>
    <row r="76" spans="1:5" ht="13.5" customHeight="1" x14ac:dyDescent="0.2">
      <c r="A76" s="245"/>
      <c r="B76" s="243" t="s">
        <v>3049</v>
      </c>
      <c r="C76" s="240" t="s">
        <v>3041</v>
      </c>
      <c r="D76" s="240">
        <v>1865.28</v>
      </c>
      <c r="E76" s="205">
        <v>2238.3000000000002</v>
      </c>
    </row>
    <row r="77" spans="1:5" ht="13.5" customHeight="1" x14ac:dyDescent="0.2">
      <c r="A77" s="245"/>
      <c r="B77" s="243"/>
      <c r="C77" s="240" t="s">
        <v>3042</v>
      </c>
      <c r="D77" s="240"/>
      <c r="E77" s="205"/>
    </row>
    <row r="78" spans="1:5" ht="13.5" customHeight="1" x14ac:dyDescent="0.2">
      <c r="A78" s="245"/>
      <c r="B78" s="243" t="s">
        <v>81</v>
      </c>
      <c r="C78" s="240" t="s">
        <v>3041</v>
      </c>
      <c r="D78" s="240">
        <v>2194.44</v>
      </c>
      <c r="E78" s="205">
        <v>2633.3</v>
      </c>
    </row>
    <row r="79" spans="1:5" ht="13.5" customHeight="1" x14ac:dyDescent="0.2">
      <c r="A79" s="245"/>
      <c r="B79" s="243"/>
      <c r="C79" s="240" t="s">
        <v>3042</v>
      </c>
      <c r="D79" s="240"/>
      <c r="E79" s="205"/>
    </row>
    <row r="80" spans="1:5" ht="13.5" customHeight="1" x14ac:dyDescent="0.2">
      <c r="A80" s="245"/>
      <c r="B80" s="243" t="s">
        <v>168</v>
      </c>
      <c r="C80" s="240" t="s">
        <v>3041</v>
      </c>
      <c r="D80" s="240">
        <v>3160</v>
      </c>
      <c r="E80" s="205">
        <v>3792</v>
      </c>
    </row>
    <row r="81" spans="1:5" ht="13.5" customHeight="1" x14ac:dyDescent="0.2">
      <c r="A81" s="245"/>
      <c r="B81" s="243"/>
      <c r="C81" s="240" t="s">
        <v>3042</v>
      </c>
      <c r="D81" s="240"/>
      <c r="E81" s="205"/>
    </row>
    <row r="82" spans="1:5" ht="13.5" customHeight="1" x14ac:dyDescent="0.2">
      <c r="A82" s="245"/>
      <c r="B82" s="243" t="s">
        <v>261</v>
      </c>
      <c r="C82" s="240" t="s">
        <v>3041</v>
      </c>
      <c r="D82" s="240">
        <v>3840.28</v>
      </c>
      <c r="E82" s="205">
        <v>4608.3</v>
      </c>
    </row>
    <row r="83" spans="1:5" ht="13.5" customHeight="1" x14ac:dyDescent="0.2">
      <c r="A83" s="245"/>
      <c r="B83" s="243"/>
      <c r="C83" s="240" t="s">
        <v>3042</v>
      </c>
      <c r="D83" s="240"/>
      <c r="E83" s="205"/>
    </row>
    <row r="84" spans="1:5" ht="13.5" customHeight="1" x14ac:dyDescent="0.2">
      <c r="A84" s="245"/>
      <c r="B84" s="243" t="s">
        <v>236</v>
      </c>
      <c r="C84" s="240" t="s">
        <v>3041</v>
      </c>
      <c r="D84" s="240">
        <v>4663.1899999999996</v>
      </c>
      <c r="E84" s="205">
        <v>5595.8</v>
      </c>
    </row>
    <row r="85" spans="1:5" ht="13.5" customHeight="1" x14ac:dyDescent="0.2">
      <c r="A85" s="245"/>
      <c r="B85" s="243"/>
      <c r="C85" s="240" t="s">
        <v>3042</v>
      </c>
      <c r="D85" s="240"/>
      <c r="E85" s="205"/>
    </row>
    <row r="86" spans="1:5" ht="13.5" customHeight="1" x14ac:dyDescent="0.2">
      <c r="A86" s="245"/>
      <c r="B86" s="243" t="s">
        <v>3050</v>
      </c>
      <c r="C86" s="240" t="s">
        <v>3041</v>
      </c>
      <c r="D86" s="240">
        <v>8156.59</v>
      </c>
      <c r="E86" s="205">
        <v>9787.9</v>
      </c>
    </row>
    <row r="87" spans="1:5" ht="13.5" customHeight="1" x14ac:dyDescent="0.2">
      <c r="A87" s="245"/>
      <c r="B87" s="243"/>
      <c r="C87" s="240" t="s">
        <v>3042</v>
      </c>
      <c r="D87" s="240"/>
      <c r="E87" s="205"/>
    </row>
    <row r="88" spans="1:5" ht="27" customHeight="1" x14ac:dyDescent="0.2">
      <c r="A88" s="246"/>
      <c r="B88" s="356" t="s">
        <v>3051</v>
      </c>
      <c r="C88" s="357"/>
      <c r="D88" s="358"/>
      <c r="E88" s="226"/>
    </row>
    <row r="89" spans="1:5" ht="36" customHeight="1" x14ac:dyDescent="0.2">
      <c r="A89" s="239" t="s">
        <v>3052</v>
      </c>
      <c r="B89" s="243" t="s">
        <v>3053</v>
      </c>
      <c r="C89" s="240" t="s">
        <v>3041</v>
      </c>
      <c r="D89" s="240">
        <v>2051.8000000000002</v>
      </c>
      <c r="E89" s="205">
        <v>2462.1999999999998</v>
      </c>
    </row>
    <row r="90" spans="1:5" ht="13.5" customHeight="1" x14ac:dyDescent="0.2">
      <c r="A90" s="239"/>
      <c r="B90" s="243"/>
      <c r="C90" s="240"/>
      <c r="D90" s="240"/>
      <c r="E90" s="205"/>
    </row>
    <row r="91" spans="1:5" ht="13.5" customHeight="1" x14ac:dyDescent="0.2">
      <c r="A91" s="239"/>
      <c r="B91" s="243" t="s">
        <v>3049</v>
      </c>
      <c r="C91" s="240" t="s">
        <v>3041</v>
      </c>
      <c r="D91" s="240">
        <v>2424.86</v>
      </c>
      <c r="E91" s="205">
        <v>2909.8</v>
      </c>
    </row>
    <row r="92" spans="1:5" ht="13.5" customHeight="1" x14ac:dyDescent="0.2">
      <c r="A92" s="239"/>
      <c r="B92" s="243"/>
      <c r="C92" s="240"/>
      <c r="D92" s="240"/>
      <c r="E92" s="205"/>
    </row>
    <row r="93" spans="1:5" ht="13.5" customHeight="1" x14ac:dyDescent="0.2">
      <c r="A93" s="239"/>
      <c r="B93" s="243" t="s">
        <v>81</v>
      </c>
      <c r="C93" s="240" t="s">
        <v>3041</v>
      </c>
      <c r="D93" s="240">
        <v>2852.78</v>
      </c>
      <c r="E93" s="205">
        <v>3423.3</v>
      </c>
    </row>
    <row r="94" spans="1:5" ht="13.5" customHeight="1" x14ac:dyDescent="0.2">
      <c r="A94" s="239"/>
      <c r="B94" s="243"/>
      <c r="C94" s="240"/>
      <c r="D94" s="240"/>
      <c r="E94" s="205"/>
    </row>
    <row r="95" spans="1:5" ht="49.5" customHeight="1" x14ac:dyDescent="0.2">
      <c r="A95" s="239" t="s">
        <v>3054</v>
      </c>
      <c r="B95" s="243" t="s">
        <v>3055</v>
      </c>
      <c r="C95" s="240" t="s">
        <v>3041</v>
      </c>
      <c r="D95" s="240">
        <v>7040.13</v>
      </c>
      <c r="E95" s="205">
        <v>8448.2000000000007</v>
      </c>
    </row>
    <row r="96" spans="1:5" ht="13.5" customHeight="1" x14ac:dyDescent="0.2">
      <c r="A96" s="239"/>
      <c r="B96" s="243"/>
      <c r="C96" s="240"/>
      <c r="D96" s="240"/>
      <c r="E96" s="205"/>
    </row>
    <row r="97" spans="1:5" ht="13.5" customHeight="1" x14ac:dyDescent="0.2">
      <c r="A97" s="239"/>
      <c r="B97" s="356" t="s">
        <v>3056</v>
      </c>
      <c r="C97" s="358"/>
      <c r="D97" s="240"/>
      <c r="E97" s="226"/>
    </row>
    <row r="98" spans="1:5" ht="36" customHeight="1" x14ac:dyDescent="0.2">
      <c r="A98" s="239" t="s">
        <v>3057</v>
      </c>
      <c r="B98" s="243" t="s">
        <v>3058</v>
      </c>
      <c r="C98" s="359" t="s">
        <v>3059</v>
      </c>
      <c r="D98" s="240">
        <v>1368.3</v>
      </c>
      <c r="E98" s="205">
        <v>1642</v>
      </c>
    </row>
    <row r="99" spans="1:5" ht="13.5" customHeight="1" x14ac:dyDescent="0.2">
      <c r="A99" s="239"/>
      <c r="B99" s="243" t="s">
        <v>3060</v>
      </c>
      <c r="C99" s="360"/>
      <c r="D99" s="240"/>
      <c r="E99" s="205"/>
    </row>
    <row r="100" spans="1:5" ht="13.5" customHeight="1" x14ac:dyDescent="0.2">
      <c r="A100" s="239"/>
      <c r="B100" s="243" t="s">
        <v>3061</v>
      </c>
      <c r="C100" s="359" t="s">
        <v>3059</v>
      </c>
      <c r="D100" s="240">
        <v>1641.96</v>
      </c>
      <c r="E100" s="205">
        <v>1970.4</v>
      </c>
    </row>
    <row r="101" spans="1:5" ht="13.5" customHeight="1" x14ac:dyDescent="0.2">
      <c r="A101" s="239"/>
      <c r="B101" s="243"/>
      <c r="C101" s="360"/>
      <c r="D101" s="240"/>
      <c r="E101" s="205"/>
    </row>
    <row r="102" spans="1:5" ht="13.5" customHeight="1" x14ac:dyDescent="0.2">
      <c r="A102" s="239"/>
      <c r="B102" s="243" t="s">
        <v>3043</v>
      </c>
      <c r="C102" s="359" t="s">
        <v>3059</v>
      </c>
      <c r="D102" s="240">
        <v>2280.5</v>
      </c>
      <c r="E102" s="205">
        <v>2736.6</v>
      </c>
    </row>
    <row r="103" spans="1:5" ht="13.5" customHeight="1" x14ac:dyDescent="0.2">
      <c r="A103" s="239"/>
      <c r="B103" s="243"/>
      <c r="C103" s="360"/>
      <c r="D103" s="240"/>
      <c r="E103" s="205"/>
    </row>
    <row r="104" spans="1:5" ht="13.5" customHeight="1" x14ac:dyDescent="0.2">
      <c r="A104" s="239"/>
      <c r="B104" s="243" t="s">
        <v>261</v>
      </c>
      <c r="C104" s="359" t="s">
        <v>3059</v>
      </c>
      <c r="D104" s="240">
        <v>3135.69</v>
      </c>
      <c r="E104" s="205">
        <v>3762.8</v>
      </c>
    </row>
    <row r="105" spans="1:5" ht="13.5" customHeight="1" x14ac:dyDescent="0.2">
      <c r="A105" s="239"/>
      <c r="B105" s="243"/>
      <c r="C105" s="360"/>
      <c r="D105" s="240"/>
      <c r="E105" s="205"/>
    </row>
    <row r="106" spans="1:5" ht="13.5" customHeight="1" x14ac:dyDescent="0.2">
      <c r="A106" s="239"/>
      <c r="B106" s="243" t="s">
        <v>236</v>
      </c>
      <c r="C106" s="359" t="s">
        <v>3059</v>
      </c>
      <c r="D106" s="240">
        <v>4104.8999999999996</v>
      </c>
      <c r="E106" s="205">
        <v>4925.8999999999996</v>
      </c>
    </row>
    <row r="107" spans="1:5" ht="13.5" customHeight="1" x14ac:dyDescent="0.2">
      <c r="A107" s="239"/>
      <c r="B107" s="243"/>
      <c r="C107" s="360"/>
      <c r="D107" s="240"/>
      <c r="E107" s="205"/>
    </row>
    <row r="108" spans="1:5" ht="13.5" customHeight="1" x14ac:dyDescent="0.2">
      <c r="A108" s="239"/>
      <c r="B108" s="243" t="s">
        <v>237</v>
      </c>
      <c r="C108" s="359" t="s">
        <v>3059</v>
      </c>
      <c r="D108" s="240">
        <v>6581.86</v>
      </c>
      <c r="E108" s="205">
        <v>7898.2</v>
      </c>
    </row>
    <row r="109" spans="1:5" ht="13.5" customHeight="1" x14ac:dyDescent="0.2">
      <c r="A109" s="239"/>
      <c r="B109" s="243"/>
      <c r="C109" s="360"/>
      <c r="D109" s="240"/>
      <c r="E109" s="205"/>
    </row>
    <row r="110" spans="1:5" ht="13.5" customHeight="1" x14ac:dyDescent="0.2">
      <c r="A110" s="239"/>
      <c r="B110" s="243" t="s">
        <v>238</v>
      </c>
      <c r="C110" s="359" t="s">
        <v>3059</v>
      </c>
      <c r="D110" s="240">
        <v>7404.59</v>
      </c>
      <c r="E110" s="205">
        <v>8885.5</v>
      </c>
    </row>
    <row r="111" spans="1:5" ht="13.5" customHeight="1" x14ac:dyDescent="0.2">
      <c r="A111" s="239"/>
      <c r="B111" s="243"/>
      <c r="C111" s="360"/>
      <c r="D111" s="240"/>
      <c r="E111" s="205"/>
    </row>
    <row r="112" spans="1:5" ht="13.5" customHeight="1" x14ac:dyDescent="0.2">
      <c r="A112" s="239"/>
      <c r="B112" s="356" t="s">
        <v>3062</v>
      </c>
      <c r="C112" s="357"/>
      <c r="D112" s="247"/>
      <c r="E112" s="226"/>
    </row>
    <row r="113" spans="1:5" ht="24" customHeight="1" x14ac:dyDescent="0.2">
      <c r="A113" s="239" t="s">
        <v>3063</v>
      </c>
      <c r="B113" s="243" t="s">
        <v>3064</v>
      </c>
      <c r="C113" s="240" t="s">
        <v>3041</v>
      </c>
      <c r="D113" s="240">
        <v>1026.23</v>
      </c>
      <c r="E113" s="205">
        <v>1231.5</v>
      </c>
    </row>
    <row r="114" spans="1:5" ht="13.5" customHeight="1" x14ac:dyDescent="0.2">
      <c r="A114" s="239"/>
      <c r="B114" s="243" t="s">
        <v>3065</v>
      </c>
      <c r="C114" s="240" t="s">
        <v>3041</v>
      </c>
      <c r="D114" s="240"/>
      <c r="E114" s="205"/>
    </row>
    <row r="115" spans="1:5" ht="13.5" customHeight="1" x14ac:dyDescent="0.2">
      <c r="A115" s="239"/>
      <c r="B115" s="243" t="s">
        <v>2068</v>
      </c>
      <c r="C115" s="240" t="s">
        <v>3041</v>
      </c>
      <c r="D115" s="240">
        <v>1641.96</v>
      </c>
      <c r="E115" s="205">
        <v>1970.4</v>
      </c>
    </row>
    <row r="116" spans="1:5" ht="13.5" customHeight="1" x14ac:dyDescent="0.2">
      <c r="A116" s="239"/>
      <c r="B116" s="243"/>
      <c r="C116" s="240"/>
      <c r="D116" s="240"/>
      <c r="E116" s="205"/>
    </row>
    <row r="117" spans="1:5" ht="23.25" customHeight="1" x14ac:dyDescent="0.2">
      <c r="A117" s="239" t="s">
        <v>3066</v>
      </c>
      <c r="B117" s="243" t="s">
        <v>3067</v>
      </c>
      <c r="C117" s="240" t="s">
        <v>3041</v>
      </c>
      <c r="D117" s="240">
        <v>1254.28</v>
      </c>
      <c r="E117" s="205">
        <v>1505.1</v>
      </c>
    </row>
    <row r="118" spans="1:5" ht="13.5" customHeight="1" x14ac:dyDescent="0.2">
      <c r="A118" s="239"/>
      <c r="B118" s="243" t="s">
        <v>3068</v>
      </c>
      <c r="C118" s="240" t="s">
        <v>3041</v>
      </c>
      <c r="D118" s="240"/>
      <c r="E118" s="205"/>
    </row>
    <row r="119" spans="1:5" ht="13.5" customHeight="1" x14ac:dyDescent="0.2">
      <c r="A119" s="239"/>
      <c r="B119" s="240" t="s">
        <v>2068</v>
      </c>
      <c r="C119" s="240" t="s">
        <v>3041</v>
      </c>
      <c r="D119" s="240">
        <v>1710.38</v>
      </c>
      <c r="E119" s="205">
        <v>2052.5</v>
      </c>
    </row>
    <row r="120" spans="1:5" ht="13.5" customHeight="1" x14ac:dyDescent="0.2">
      <c r="A120" s="239"/>
      <c r="B120" s="240"/>
      <c r="C120" s="240"/>
      <c r="D120" s="240"/>
      <c r="E120" s="205"/>
    </row>
    <row r="121" spans="1:5" ht="13.5" customHeight="1" x14ac:dyDescent="0.2">
      <c r="A121" s="239" t="s">
        <v>3069</v>
      </c>
      <c r="B121" s="240" t="s">
        <v>3070</v>
      </c>
      <c r="C121" s="240" t="s">
        <v>3071</v>
      </c>
      <c r="D121" s="240">
        <v>558.72</v>
      </c>
      <c r="E121" s="205">
        <v>670.5</v>
      </c>
    </row>
    <row r="122" spans="1:5" ht="13.5" customHeight="1" x14ac:dyDescent="0.2">
      <c r="A122" s="239"/>
      <c r="B122" s="240"/>
      <c r="C122" s="240"/>
      <c r="D122" s="240"/>
      <c r="E122" s="205"/>
    </row>
    <row r="123" spans="1:5" ht="13.5" customHeight="1" x14ac:dyDescent="0.2">
      <c r="A123" s="239"/>
      <c r="B123" s="240" t="s">
        <v>1457</v>
      </c>
      <c r="C123" s="240" t="s">
        <v>3071</v>
      </c>
      <c r="D123" s="240">
        <v>729.76</v>
      </c>
      <c r="E123" s="205">
        <v>875.7</v>
      </c>
    </row>
    <row r="124" spans="1:5" ht="13.5" customHeight="1" x14ac:dyDescent="0.2">
      <c r="A124" s="239"/>
      <c r="B124" s="240"/>
      <c r="C124" s="240"/>
      <c r="D124" s="240"/>
      <c r="E124" s="205"/>
    </row>
    <row r="125" spans="1:5" ht="13.5" customHeight="1" x14ac:dyDescent="0.2">
      <c r="A125" s="239"/>
      <c r="B125" s="240" t="s">
        <v>235</v>
      </c>
      <c r="C125" s="240" t="s">
        <v>3071</v>
      </c>
      <c r="D125" s="240">
        <v>855.19</v>
      </c>
      <c r="E125" s="205">
        <v>1026.2</v>
      </c>
    </row>
    <row r="126" spans="1:5" ht="13.5" customHeight="1" x14ac:dyDescent="0.2">
      <c r="A126" s="239"/>
      <c r="B126" s="240"/>
      <c r="C126" s="240"/>
      <c r="D126" s="240"/>
      <c r="E126" s="205"/>
    </row>
    <row r="127" spans="1:5" ht="13.5" customHeight="1" x14ac:dyDescent="0.2">
      <c r="A127" s="239"/>
      <c r="B127" s="240" t="s">
        <v>270</v>
      </c>
      <c r="C127" s="240" t="s">
        <v>3071</v>
      </c>
      <c r="D127" s="240">
        <v>1368.3</v>
      </c>
      <c r="E127" s="205">
        <v>1642</v>
      </c>
    </row>
    <row r="128" spans="1:5" ht="13.5" customHeight="1" x14ac:dyDescent="0.2">
      <c r="A128" s="239"/>
      <c r="B128" s="240"/>
      <c r="C128" s="240"/>
      <c r="D128" s="240"/>
      <c r="E128" s="205"/>
    </row>
    <row r="129" spans="1:5" ht="13.5" customHeight="1" x14ac:dyDescent="0.2">
      <c r="A129" s="239"/>
      <c r="B129" s="240" t="s">
        <v>298</v>
      </c>
      <c r="C129" s="240" t="s">
        <v>3071</v>
      </c>
      <c r="D129" s="240">
        <v>3422.57</v>
      </c>
      <c r="E129" s="205">
        <v>4107.1000000000004</v>
      </c>
    </row>
    <row r="130" spans="1:5" ht="13.5" customHeight="1" x14ac:dyDescent="0.2">
      <c r="A130" s="239"/>
      <c r="B130" s="240"/>
      <c r="C130" s="240"/>
      <c r="D130" s="240"/>
      <c r="E130" s="205"/>
    </row>
    <row r="131" spans="1:5" ht="25.5" customHeight="1" x14ac:dyDescent="0.2">
      <c r="A131" s="239" t="s">
        <v>3072</v>
      </c>
      <c r="B131" s="248" t="s">
        <v>3073</v>
      </c>
      <c r="C131" s="242" t="s">
        <v>3074</v>
      </c>
      <c r="D131" s="240">
        <v>767.27</v>
      </c>
      <c r="E131" s="205">
        <v>920.7</v>
      </c>
    </row>
    <row r="132" spans="1:5" ht="13.5" customHeight="1" x14ac:dyDescent="0.2">
      <c r="A132" s="239"/>
      <c r="B132" s="248"/>
      <c r="C132" s="242"/>
      <c r="D132" s="240"/>
      <c r="E132" s="205"/>
    </row>
    <row r="133" spans="1:5" ht="13.5" customHeight="1" x14ac:dyDescent="0.2">
      <c r="A133" s="239"/>
      <c r="B133" s="242" t="s">
        <v>3075</v>
      </c>
      <c r="C133" s="242" t="s">
        <v>3074</v>
      </c>
      <c r="D133" s="240">
        <v>1218.5999999999999</v>
      </c>
      <c r="E133" s="205">
        <v>1462.3</v>
      </c>
    </row>
    <row r="134" spans="1:5" ht="13.5" customHeight="1" x14ac:dyDescent="0.2">
      <c r="A134" s="239"/>
      <c r="B134" s="242"/>
      <c r="C134" s="242"/>
      <c r="D134" s="240"/>
      <c r="E134" s="205"/>
    </row>
    <row r="135" spans="1:5" ht="21" customHeight="1" x14ac:dyDescent="0.2">
      <c r="A135" s="239"/>
      <c r="B135" s="242" t="s">
        <v>3076</v>
      </c>
      <c r="C135" s="242"/>
      <c r="D135" s="240"/>
      <c r="E135" s="226"/>
    </row>
    <row r="136" spans="1:5" ht="27" customHeight="1" x14ac:dyDescent="0.2">
      <c r="A136" s="239" t="s">
        <v>3077</v>
      </c>
      <c r="B136" s="243" t="s">
        <v>3078</v>
      </c>
      <c r="C136" s="240" t="s">
        <v>3079</v>
      </c>
      <c r="D136" s="240">
        <v>554.07000000000005</v>
      </c>
      <c r="E136" s="205">
        <v>664.9</v>
      </c>
    </row>
    <row r="137" spans="1:5" ht="13.5" customHeight="1" x14ac:dyDescent="0.2">
      <c r="A137" s="239"/>
      <c r="B137" s="243" t="s">
        <v>235</v>
      </c>
      <c r="C137" s="240" t="s">
        <v>3079</v>
      </c>
      <c r="D137" s="240">
        <v>705.18</v>
      </c>
      <c r="E137" s="205">
        <v>846.2</v>
      </c>
    </row>
    <row r="138" spans="1:5" ht="13.5" customHeight="1" x14ac:dyDescent="0.2">
      <c r="A138" s="239"/>
      <c r="B138" s="243" t="s">
        <v>3080</v>
      </c>
      <c r="C138" s="240" t="s">
        <v>3079</v>
      </c>
      <c r="D138" s="240">
        <v>957.03</v>
      </c>
      <c r="E138" s="205">
        <v>1148.4000000000001</v>
      </c>
    </row>
    <row r="139" spans="1:5" ht="13.5" customHeight="1" x14ac:dyDescent="0.2">
      <c r="A139" s="239"/>
      <c r="B139" s="243" t="s">
        <v>237</v>
      </c>
      <c r="C139" s="240" t="s">
        <v>3079</v>
      </c>
      <c r="D139" s="240">
        <v>1259.25</v>
      </c>
      <c r="E139" s="205">
        <v>1511.1</v>
      </c>
    </row>
    <row r="140" spans="1:5" ht="13.5" customHeight="1" x14ac:dyDescent="0.2">
      <c r="A140" s="239"/>
      <c r="B140" s="243" t="s">
        <v>238</v>
      </c>
      <c r="C140" s="240" t="s">
        <v>3079</v>
      </c>
      <c r="D140" s="240">
        <v>1561.47</v>
      </c>
      <c r="E140" s="205">
        <v>1873.8</v>
      </c>
    </row>
    <row r="141" spans="1:5" ht="13.5" customHeight="1" x14ac:dyDescent="0.2">
      <c r="A141" s="239"/>
      <c r="B141" s="243" t="s">
        <v>3081</v>
      </c>
      <c r="C141" s="240" t="s">
        <v>3079</v>
      </c>
      <c r="D141" s="240">
        <v>1813.32</v>
      </c>
      <c r="E141" s="205">
        <v>2176</v>
      </c>
    </row>
    <row r="142" spans="1:5" ht="30" customHeight="1" x14ac:dyDescent="0.2">
      <c r="A142" s="239" t="s">
        <v>3082</v>
      </c>
      <c r="B142" s="243" t="s">
        <v>3083</v>
      </c>
      <c r="C142" s="240"/>
      <c r="D142" s="240">
        <v>224.42</v>
      </c>
      <c r="E142" s="205">
        <v>269.3</v>
      </c>
    </row>
    <row r="143" spans="1:5" ht="12" customHeight="1" x14ac:dyDescent="0.2">
      <c r="A143" s="249"/>
      <c r="B143" s="250"/>
      <c r="C143" s="251"/>
      <c r="D143" s="251"/>
      <c r="E143" s="252"/>
    </row>
    <row r="144" spans="1:5" ht="13.5" customHeight="1" x14ac:dyDescent="0.2">
      <c r="A144" s="354" t="s">
        <v>3084</v>
      </c>
      <c r="B144" s="355"/>
      <c r="C144" s="355"/>
      <c r="D144" s="355"/>
      <c r="E144" s="355"/>
    </row>
    <row r="145" spans="1:5" ht="13.5" customHeight="1" x14ac:dyDescent="0.2">
      <c r="A145" s="354" t="s">
        <v>3085</v>
      </c>
      <c r="B145" s="355"/>
      <c r="C145" s="355"/>
      <c r="D145" s="355"/>
      <c r="E145" s="355"/>
    </row>
    <row r="146" spans="1:5" ht="9" customHeight="1" x14ac:dyDescent="0.2">
      <c r="A146" s="354"/>
      <c r="B146" s="355"/>
      <c r="C146" s="355"/>
      <c r="D146" s="355"/>
      <c r="E146" s="355"/>
    </row>
    <row r="147" spans="1:5" ht="27" customHeight="1" x14ac:dyDescent="0.2">
      <c r="A147" s="254" t="s">
        <v>3086</v>
      </c>
      <c r="B147" s="72" t="s">
        <v>3087</v>
      </c>
      <c r="C147" s="255" t="s">
        <v>2952</v>
      </c>
      <c r="D147" s="256">
        <v>337.34</v>
      </c>
      <c r="E147" s="205">
        <v>404.8</v>
      </c>
    </row>
    <row r="148" spans="1:5" ht="13.5" customHeight="1" x14ac:dyDescent="0.2">
      <c r="A148" s="257"/>
      <c r="B148" s="131" t="s">
        <v>927</v>
      </c>
      <c r="C148" s="258"/>
      <c r="D148" s="259"/>
      <c r="E148" s="201"/>
    </row>
    <row r="149" spans="1:5" ht="13.5" customHeight="1" x14ac:dyDescent="0.2">
      <c r="A149" s="261"/>
      <c r="B149" s="72" t="s">
        <v>261</v>
      </c>
      <c r="C149" s="255" t="s">
        <v>2952</v>
      </c>
      <c r="D149" s="256">
        <v>385.53</v>
      </c>
      <c r="E149" s="205">
        <v>462.6</v>
      </c>
    </row>
    <row r="150" spans="1:5" ht="13.5" customHeight="1" x14ac:dyDescent="0.2">
      <c r="A150" s="261"/>
      <c r="B150" s="72"/>
      <c r="C150" s="258"/>
      <c r="D150" s="259"/>
      <c r="E150" s="205"/>
    </row>
    <row r="151" spans="1:5" ht="13.5" customHeight="1" x14ac:dyDescent="0.2">
      <c r="A151" s="261"/>
      <c r="B151" s="72" t="s">
        <v>270</v>
      </c>
      <c r="C151" s="255" t="s">
        <v>2952</v>
      </c>
      <c r="D151" s="256">
        <v>457.82</v>
      </c>
      <c r="E151" s="205">
        <v>549.4</v>
      </c>
    </row>
    <row r="152" spans="1:5" ht="13.5" customHeight="1" x14ac:dyDescent="0.2">
      <c r="A152" s="261"/>
      <c r="B152" s="72"/>
      <c r="C152" s="258"/>
      <c r="D152" s="259"/>
      <c r="E152" s="205"/>
    </row>
    <row r="153" spans="1:5" ht="13.5" customHeight="1" x14ac:dyDescent="0.2">
      <c r="A153" s="261"/>
      <c r="B153" s="72" t="s">
        <v>237</v>
      </c>
      <c r="C153" s="255" t="s">
        <v>2952</v>
      </c>
      <c r="D153" s="256">
        <v>826.73</v>
      </c>
      <c r="E153" s="205">
        <v>992.1</v>
      </c>
    </row>
    <row r="154" spans="1:5" ht="13.5" customHeight="1" x14ac:dyDescent="0.2">
      <c r="A154" s="261"/>
      <c r="B154" s="72"/>
      <c r="C154" s="258"/>
      <c r="D154" s="259"/>
      <c r="E154" s="205"/>
    </row>
    <row r="155" spans="1:5" ht="13.5" customHeight="1" x14ac:dyDescent="0.2">
      <c r="A155" s="261"/>
      <c r="B155" s="72" t="s">
        <v>3088</v>
      </c>
      <c r="C155" s="255" t="s">
        <v>2952</v>
      </c>
      <c r="D155" s="256">
        <v>1033.4100000000001</v>
      </c>
      <c r="E155" s="205">
        <v>1240.0999999999999</v>
      </c>
    </row>
    <row r="156" spans="1:5" ht="13.5" customHeight="1" x14ac:dyDescent="0.2">
      <c r="A156" s="261"/>
      <c r="B156" s="72"/>
      <c r="C156" s="255"/>
      <c r="D156" s="259"/>
      <c r="E156" s="205"/>
    </row>
    <row r="157" spans="1:5" ht="28.5" customHeight="1" x14ac:dyDescent="0.2">
      <c r="A157" s="261" t="s">
        <v>3089</v>
      </c>
      <c r="B157" s="72" t="s">
        <v>3090</v>
      </c>
      <c r="C157" s="255" t="s">
        <v>2952</v>
      </c>
      <c r="D157" s="256">
        <v>216.86</v>
      </c>
      <c r="E157" s="205">
        <v>260.2</v>
      </c>
    </row>
    <row r="158" spans="1:5" ht="13.5" customHeight="1" x14ac:dyDescent="0.2">
      <c r="A158" s="261"/>
      <c r="B158" s="72" t="s">
        <v>3091</v>
      </c>
      <c r="C158" s="255"/>
      <c r="D158" s="259"/>
      <c r="E158" s="205"/>
    </row>
    <row r="159" spans="1:5" ht="13.5" customHeight="1" x14ac:dyDescent="0.2">
      <c r="A159" s="261"/>
      <c r="B159" s="72" t="s">
        <v>3092</v>
      </c>
      <c r="C159" s="255" t="s">
        <v>2952</v>
      </c>
      <c r="D159" s="256">
        <v>265.05</v>
      </c>
      <c r="E159" s="205">
        <v>318.10000000000002</v>
      </c>
    </row>
    <row r="160" spans="1:5" ht="13.5" customHeight="1" x14ac:dyDescent="0.2">
      <c r="A160" s="261"/>
      <c r="B160" s="72"/>
      <c r="C160" s="255"/>
      <c r="D160" s="259"/>
      <c r="E160" s="205"/>
    </row>
    <row r="161" spans="1:5" ht="13.5" customHeight="1" x14ac:dyDescent="0.2">
      <c r="A161" s="261"/>
      <c r="B161" s="72" t="s">
        <v>3093</v>
      </c>
      <c r="C161" s="255" t="s">
        <v>2952</v>
      </c>
      <c r="D161" s="256">
        <v>313.25</v>
      </c>
      <c r="E161" s="205">
        <v>375.9</v>
      </c>
    </row>
    <row r="162" spans="1:5" ht="13.5" customHeight="1" x14ac:dyDescent="0.2">
      <c r="A162" s="261"/>
      <c r="B162" s="72"/>
      <c r="C162" s="255"/>
      <c r="D162" s="259"/>
      <c r="E162" s="205"/>
    </row>
    <row r="163" spans="1:5" ht="13.5" customHeight="1" x14ac:dyDescent="0.2">
      <c r="A163" s="261"/>
      <c r="B163" s="72" t="s">
        <v>236</v>
      </c>
      <c r="C163" s="255" t="s">
        <v>2952</v>
      </c>
      <c r="D163" s="256">
        <v>373.49</v>
      </c>
      <c r="E163" s="205">
        <v>448.2</v>
      </c>
    </row>
    <row r="164" spans="1:5" ht="13.5" customHeight="1" x14ac:dyDescent="0.2">
      <c r="A164" s="261"/>
      <c r="B164" s="72"/>
      <c r="C164" s="255"/>
      <c r="D164" s="259"/>
      <c r="E164" s="205"/>
    </row>
    <row r="165" spans="1:5" ht="13.5" customHeight="1" x14ac:dyDescent="0.2">
      <c r="A165" s="261"/>
      <c r="B165" s="72" t="s">
        <v>237</v>
      </c>
      <c r="C165" s="255" t="s">
        <v>2952</v>
      </c>
      <c r="D165" s="256">
        <v>620.04999999999995</v>
      </c>
      <c r="E165" s="205">
        <v>744.1</v>
      </c>
    </row>
    <row r="166" spans="1:5" ht="13.5" customHeight="1" x14ac:dyDescent="0.2">
      <c r="A166" s="261"/>
      <c r="B166" s="72"/>
      <c r="C166" s="255"/>
      <c r="D166" s="259"/>
      <c r="E166" s="205"/>
    </row>
    <row r="167" spans="1:5" ht="13.5" customHeight="1" x14ac:dyDescent="0.2">
      <c r="A167" s="261"/>
      <c r="B167" s="72" t="s">
        <v>238</v>
      </c>
      <c r="C167" s="255" t="s">
        <v>2952</v>
      </c>
      <c r="D167" s="256">
        <v>723.39</v>
      </c>
      <c r="E167" s="205">
        <v>868.1</v>
      </c>
    </row>
    <row r="168" spans="1:5" ht="13.5" customHeight="1" x14ac:dyDescent="0.2">
      <c r="A168" s="261"/>
      <c r="B168" s="72"/>
      <c r="C168" s="255"/>
      <c r="D168" s="259"/>
      <c r="E168" s="205"/>
    </row>
    <row r="169" spans="1:5" ht="21" customHeight="1" x14ac:dyDescent="0.2">
      <c r="A169" s="262" t="s">
        <v>3094</v>
      </c>
      <c r="B169" s="263" t="s">
        <v>3095</v>
      </c>
      <c r="C169" s="264" t="s">
        <v>2952</v>
      </c>
      <c r="D169" s="256">
        <v>240.96</v>
      </c>
      <c r="E169" s="205">
        <v>289.2</v>
      </c>
    </row>
    <row r="170" spans="1:5" ht="16.5" customHeight="1" x14ac:dyDescent="0.2">
      <c r="A170" s="262"/>
      <c r="B170" s="263" t="s">
        <v>3096</v>
      </c>
      <c r="C170" s="264"/>
      <c r="D170" s="259"/>
      <c r="E170" s="205"/>
    </row>
    <row r="171" spans="1:5" ht="27" customHeight="1" x14ac:dyDescent="0.2">
      <c r="A171" s="261" t="s">
        <v>3097</v>
      </c>
      <c r="B171" s="72" t="s">
        <v>3098</v>
      </c>
      <c r="C171" s="255" t="s">
        <v>304</v>
      </c>
      <c r="D171" s="256">
        <v>337.48</v>
      </c>
      <c r="E171" s="205">
        <v>405</v>
      </c>
    </row>
    <row r="172" spans="1:5" ht="13.5" customHeight="1" x14ac:dyDescent="0.2">
      <c r="A172" s="261"/>
      <c r="B172" s="72" t="s">
        <v>168</v>
      </c>
      <c r="C172" s="255" t="s">
        <v>304</v>
      </c>
      <c r="D172" s="256">
        <v>607.46</v>
      </c>
      <c r="E172" s="205">
        <v>729</v>
      </c>
    </row>
    <row r="173" spans="1:5" ht="13.5" customHeight="1" x14ac:dyDescent="0.2">
      <c r="A173" s="265"/>
      <c r="B173" s="72" t="s">
        <v>261</v>
      </c>
      <c r="C173" s="255" t="s">
        <v>304</v>
      </c>
      <c r="D173" s="256">
        <v>873.46</v>
      </c>
      <c r="E173" s="205">
        <v>1048.2</v>
      </c>
    </row>
    <row r="174" spans="1:5" ht="13.5" customHeight="1" x14ac:dyDescent="0.2">
      <c r="A174" s="261"/>
      <c r="B174" s="72" t="s">
        <v>236</v>
      </c>
      <c r="C174" s="255" t="s">
        <v>304</v>
      </c>
      <c r="D174" s="256">
        <v>1343.78</v>
      </c>
      <c r="E174" s="205">
        <v>1612.5</v>
      </c>
    </row>
    <row r="175" spans="1:5" ht="13.5" customHeight="1" x14ac:dyDescent="0.2">
      <c r="A175" s="261"/>
      <c r="B175" s="72" t="s">
        <v>3099</v>
      </c>
      <c r="C175" s="255" t="s">
        <v>304</v>
      </c>
      <c r="D175" s="256">
        <v>2024.87</v>
      </c>
      <c r="E175" s="205">
        <v>2429.8000000000002</v>
      </c>
    </row>
    <row r="176" spans="1:5" ht="29.25" customHeight="1" x14ac:dyDescent="0.2">
      <c r="A176" s="261" t="s">
        <v>3100</v>
      </c>
      <c r="B176" s="72" t="s">
        <v>3101</v>
      </c>
      <c r="C176" s="255"/>
      <c r="D176" s="256"/>
      <c r="E176" s="205"/>
    </row>
    <row r="177" spans="1:5" ht="13.5" customHeight="1" x14ac:dyDescent="0.2">
      <c r="A177" s="261"/>
      <c r="B177" s="72" t="s">
        <v>3102</v>
      </c>
      <c r="C177" s="255" t="s">
        <v>3103</v>
      </c>
      <c r="D177" s="256">
        <v>1445.75</v>
      </c>
      <c r="E177" s="205">
        <v>1734.9</v>
      </c>
    </row>
    <row r="178" spans="1:5" ht="13.5" customHeight="1" x14ac:dyDescent="0.2">
      <c r="A178" s="261"/>
      <c r="B178" s="72"/>
      <c r="C178" s="255" t="s">
        <v>3104</v>
      </c>
      <c r="D178" s="256"/>
      <c r="E178" s="205"/>
    </row>
    <row r="179" spans="1:5" ht="13.5" customHeight="1" x14ac:dyDescent="0.2">
      <c r="A179" s="261"/>
      <c r="B179" s="72" t="s">
        <v>168</v>
      </c>
      <c r="C179" s="255"/>
      <c r="D179" s="256">
        <v>2289.11</v>
      </c>
      <c r="E179" s="205">
        <v>2746.9</v>
      </c>
    </row>
    <row r="180" spans="1:5" ht="13.5" customHeight="1" x14ac:dyDescent="0.2">
      <c r="A180" s="261"/>
      <c r="B180" s="72"/>
      <c r="C180" s="255"/>
      <c r="D180" s="256"/>
      <c r="E180" s="205"/>
    </row>
    <row r="181" spans="1:5" ht="13.5" customHeight="1" x14ac:dyDescent="0.2">
      <c r="A181" s="261"/>
      <c r="B181" s="72" t="s">
        <v>261</v>
      </c>
      <c r="C181" s="255"/>
      <c r="D181" s="256">
        <v>3710.76</v>
      </c>
      <c r="E181" s="205">
        <v>4452.8999999999996</v>
      </c>
    </row>
    <row r="182" spans="1:5" ht="13.5" customHeight="1" x14ac:dyDescent="0.2">
      <c r="A182" s="261"/>
      <c r="B182" s="72"/>
      <c r="C182" s="255"/>
      <c r="D182" s="256"/>
      <c r="E182" s="205"/>
    </row>
    <row r="183" spans="1:5" ht="13.5" customHeight="1" x14ac:dyDescent="0.2">
      <c r="A183" s="261"/>
      <c r="B183" s="72" t="s">
        <v>236</v>
      </c>
      <c r="C183" s="255"/>
      <c r="D183" s="256">
        <v>4819.17</v>
      </c>
      <c r="E183" s="205">
        <v>5783</v>
      </c>
    </row>
    <row r="184" spans="1:5" ht="13.5" customHeight="1" x14ac:dyDescent="0.2">
      <c r="A184" s="261"/>
      <c r="B184" s="72"/>
      <c r="C184" s="255"/>
      <c r="D184" s="256"/>
      <c r="E184" s="205"/>
    </row>
    <row r="185" spans="1:5" ht="13.5" customHeight="1" x14ac:dyDescent="0.2">
      <c r="A185" s="261"/>
      <c r="B185" s="72" t="s">
        <v>284</v>
      </c>
      <c r="C185" s="255"/>
      <c r="D185" s="256">
        <v>9645.19</v>
      </c>
      <c r="E185" s="205">
        <v>11574.2</v>
      </c>
    </row>
    <row r="186" spans="1:5" ht="13.5" customHeight="1" x14ac:dyDescent="0.2">
      <c r="A186" s="261"/>
      <c r="B186" s="72"/>
      <c r="C186" s="255"/>
      <c r="D186" s="256"/>
      <c r="E186" s="205"/>
    </row>
    <row r="187" spans="1:5" ht="28.5" customHeight="1" x14ac:dyDescent="0.2">
      <c r="A187" s="261" t="s">
        <v>3105</v>
      </c>
      <c r="B187" s="72" t="s">
        <v>3106</v>
      </c>
      <c r="C187" s="255" t="s">
        <v>353</v>
      </c>
      <c r="D187" s="256">
        <v>2108.39</v>
      </c>
      <c r="E187" s="205">
        <v>2530.1</v>
      </c>
    </row>
    <row r="188" spans="1:5" ht="15.75" customHeight="1" x14ac:dyDescent="0.2">
      <c r="A188" s="261"/>
      <c r="B188" s="72" t="s">
        <v>3107</v>
      </c>
      <c r="C188" s="255"/>
      <c r="D188" s="256"/>
      <c r="E188" s="205"/>
    </row>
    <row r="189" spans="1:5" ht="13.5" customHeight="1" x14ac:dyDescent="0.2">
      <c r="A189" s="261"/>
      <c r="B189" s="72" t="s">
        <v>3108</v>
      </c>
      <c r="C189" s="255" t="s">
        <v>353</v>
      </c>
      <c r="D189" s="256">
        <v>3132.46</v>
      </c>
      <c r="E189" s="205">
        <v>3759</v>
      </c>
    </row>
    <row r="190" spans="1:5" ht="13.5" customHeight="1" x14ac:dyDescent="0.2">
      <c r="A190" s="261"/>
      <c r="B190" s="72"/>
      <c r="C190" s="255"/>
      <c r="D190" s="256"/>
      <c r="E190" s="205"/>
    </row>
    <row r="191" spans="1:5" ht="24" customHeight="1" x14ac:dyDescent="0.2">
      <c r="A191" s="261" t="s">
        <v>3109</v>
      </c>
      <c r="B191" s="72" t="s">
        <v>3110</v>
      </c>
      <c r="C191" s="255"/>
      <c r="D191" s="256">
        <v>1505.99</v>
      </c>
      <c r="E191" s="205">
        <v>1807.2</v>
      </c>
    </row>
    <row r="192" spans="1:5" ht="13.5" customHeight="1" x14ac:dyDescent="0.2">
      <c r="A192" s="261"/>
      <c r="B192" s="72" t="s">
        <v>3111</v>
      </c>
      <c r="C192" s="255"/>
      <c r="D192" s="256"/>
      <c r="E192" s="205"/>
    </row>
    <row r="193" spans="1:5" ht="29.25" customHeight="1" x14ac:dyDescent="0.2">
      <c r="A193" s="261" t="s">
        <v>3112</v>
      </c>
      <c r="B193" s="72" t="s">
        <v>3113</v>
      </c>
      <c r="C193" s="255"/>
      <c r="D193" s="256"/>
      <c r="E193" s="205"/>
    </row>
    <row r="194" spans="1:5" ht="13.5" customHeight="1" x14ac:dyDescent="0.2">
      <c r="A194" s="261"/>
      <c r="B194" s="72" t="s">
        <v>3114</v>
      </c>
      <c r="C194" s="255" t="s">
        <v>353</v>
      </c>
      <c r="D194" s="256">
        <v>4018.27</v>
      </c>
      <c r="E194" s="205">
        <v>4821.8999999999996</v>
      </c>
    </row>
    <row r="195" spans="1:5" ht="13.5" customHeight="1" x14ac:dyDescent="0.2">
      <c r="A195" s="261"/>
      <c r="B195" s="72" t="s">
        <v>3115</v>
      </c>
      <c r="C195" s="255"/>
      <c r="D195" s="256"/>
      <c r="E195" s="205"/>
    </row>
    <row r="196" spans="1:5" ht="13.5" customHeight="1" x14ac:dyDescent="0.2">
      <c r="A196" s="261"/>
      <c r="B196" s="72" t="s">
        <v>245</v>
      </c>
      <c r="C196" s="255"/>
      <c r="D196" s="256">
        <v>5167.07</v>
      </c>
      <c r="E196" s="205">
        <v>6200.5</v>
      </c>
    </row>
    <row r="197" spans="1:5" ht="13.5" customHeight="1" x14ac:dyDescent="0.2">
      <c r="A197" s="261"/>
      <c r="B197" s="72"/>
      <c r="C197" s="255"/>
      <c r="D197" s="256"/>
      <c r="E197" s="205"/>
    </row>
    <row r="198" spans="1:5" ht="27.75" customHeight="1" x14ac:dyDescent="0.2">
      <c r="A198" s="261" t="s">
        <v>3116</v>
      </c>
      <c r="B198" s="72" t="s">
        <v>3117</v>
      </c>
      <c r="C198" s="255"/>
      <c r="D198" s="256">
        <v>2409.59</v>
      </c>
      <c r="E198" s="205">
        <v>2891.5</v>
      </c>
    </row>
    <row r="199" spans="1:5" ht="13.5" customHeight="1" x14ac:dyDescent="0.2">
      <c r="A199" s="261"/>
      <c r="B199" s="72" t="s">
        <v>3118</v>
      </c>
      <c r="C199" s="255"/>
      <c r="D199" s="256"/>
      <c r="E199" s="205"/>
    </row>
    <row r="200" spans="1:5" ht="13.5" customHeight="1" x14ac:dyDescent="0.2">
      <c r="A200" s="261" t="s">
        <v>3119</v>
      </c>
      <c r="B200" s="72" t="s">
        <v>3120</v>
      </c>
      <c r="C200" s="255"/>
      <c r="D200" s="256">
        <v>1538.83</v>
      </c>
      <c r="E200" s="205">
        <v>1846.6</v>
      </c>
    </row>
    <row r="201" spans="1:5" ht="13.5" customHeight="1" x14ac:dyDescent="0.2">
      <c r="A201" s="261" t="s">
        <v>3121</v>
      </c>
      <c r="B201" s="72" t="s">
        <v>3122</v>
      </c>
      <c r="C201" s="255" t="s">
        <v>2952</v>
      </c>
      <c r="D201" s="256">
        <v>270.16000000000003</v>
      </c>
      <c r="E201" s="205">
        <v>324.2</v>
      </c>
    </row>
    <row r="202" spans="1:5" ht="13.5" customHeight="1" x14ac:dyDescent="0.2">
      <c r="A202" s="261"/>
      <c r="B202" s="72"/>
      <c r="C202" s="255"/>
      <c r="D202" s="256"/>
      <c r="E202" s="205"/>
    </row>
    <row r="203" spans="1:5" ht="13.5" customHeight="1" x14ac:dyDescent="0.2">
      <c r="A203" s="261"/>
      <c r="B203" s="72" t="s">
        <v>410</v>
      </c>
      <c r="C203" s="255" t="s">
        <v>2952</v>
      </c>
      <c r="D203" s="256">
        <v>540.32000000000005</v>
      </c>
      <c r="E203" s="205">
        <v>648.4</v>
      </c>
    </row>
    <row r="204" spans="1:5" ht="13.5" customHeight="1" x14ac:dyDescent="0.2">
      <c r="A204" s="261"/>
      <c r="B204" s="72"/>
      <c r="C204" s="255"/>
      <c r="D204" s="256"/>
      <c r="E204" s="205"/>
    </row>
    <row r="205" spans="1:5" ht="13.5" customHeight="1" x14ac:dyDescent="0.2">
      <c r="A205" s="261" t="s">
        <v>3123</v>
      </c>
      <c r="B205" s="72" t="s">
        <v>3124</v>
      </c>
      <c r="C205" s="255" t="s">
        <v>89</v>
      </c>
      <c r="D205" s="256">
        <v>954.07</v>
      </c>
      <c r="E205" s="205">
        <v>1144.9000000000001</v>
      </c>
    </row>
    <row r="206" spans="1:5" ht="13.5" customHeight="1" x14ac:dyDescent="0.2">
      <c r="A206" s="261"/>
      <c r="B206" s="72" t="s">
        <v>3125</v>
      </c>
      <c r="C206" s="255" t="s">
        <v>89</v>
      </c>
      <c r="D206" s="256">
        <v>1477.27</v>
      </c>
      <c r="E206" s="205">
        <v>1772.7</v>
      </c>
    </row>
    <row r="207" spans="1:5" ht="13.5" customHeight="1" x14ac:dyDescent="0.2">
      <c r="A207" s="261"/>
      <c r="B207" s="72" t="s">
        <v>3126</v>
      </c>
      <c r="C207" s="255" t="s">
        <v>89</v>
      </c>
      <c r="D207" s="256">
        <v>2051.77</v>
      </c>
      <c r="E207" s="205">
        <v>2462.1</v>
      </c>
    </row>
    <row r="208" spans="1:5" ht="13.5" customHeight="1" x14ac:dyDescent="0.2">
      <c r="A208" s="261"/>
      <c r="B208" s="72" t="s">
        <v>983</v>
      </c>
      <c r="C208" s="255" t="s">
        <v>89</v>
      </c>
      <c r="D208" s="256">
        <v>2667.3</v>
      </c>
      <c r="E208" s="205">
        <v>3200.8</v>
      </c>
    </row>
    <row r="209" spans="1:5" ht="13.5" customHeight="1" x14ac:dyDescent="0.2">
      <c r="A209" s="261"/>
      <c r="B209" s="72" t="s">
        <v>1031</v>
      </c>
      <c r="C209" s="255" t="s">
        <v>89</v>
      </c>
      <c r="D209" s="256">
        <v>3180.24</v>
      </c>
      <c r="E209" s="205">
        <v>3816.3</v>
      </c>
    </row>
    <row r="210" spans="1:5" ht="13.5" customHeight="1" x14ac:dyDescent="0.2">
      <c r="A210" s="261"/>
      <c r="B210" s="72" t="s">
        <v>1446</v>
      </c>
      <c r="C210" s="255" t="s">
        <v>89</v>
      </c>
      <c r="D210" s="256">
        <v>3975.3</v>
      </c>
      <c r="E210" s="205">
        <v>4770.3999999999996</v>
      </c>
    </row>
    <row r="211" spans="1:5" ht="13.5" customHeight="1" x14ac:dyDescent="0.2">
      <c r="A211" s="261"/>
      <c r="B211" s="72" t="s">
        <v>3127</v>
      </c>
      <c r="C211" s="255" t="s">
        <v>89</v>
      </c>
      <c r="D211" s="256">
        <v>4616.4799999999996</v>
      </c>
      <c r="E211" s="205">
        <v>5539.8</v>
      </c>
    </row>
    <row r="212" spans="1:5" ht="13.5" customHeight="1" x14ac:dyDescent="0.2">
      <c r="A212" s="261" t="s">
        <v>3128</v>
      </c>
      <c r="B212" s="72" t="s">
        <v>3129</v>
      </c>
      <c r="C212" s="255" t="s">
        <v>89</v>
      </c>
      <c r="D212" s="256">
        <v>769.41</v>
      </c>
      <c r="E212" s="205">
        <v>923.3</v>
      </c>
    </row>
    <row r="213" spans="1:5" ht="13.5" customHeight="1" x14ac:dyDescent="0.2">
      <c r="A213" s="261"/>
      <c r="B213" s="72" t="s">
        <v>3125</v>
      </c>
      <c r="C213" s="255" t="s">
        <v>89</v>
      </c>
      <c r="D213" s="256">
        <v>1025.8800000000001</v>
      </c>
      <c r="E213" s="205">
        <v>1231.0999999999999</v>
      </c>
    </row>
    <row r="214" spans="1:5" ht="13.5" customHeight="1" x14ac:dyDescent="0.2">
      <c r="A214" s="261"/>
      <c r="B214" s="72" t="s">
        <v>3130</v>
      </c>
      <c r="C214" s="255" t="s">
        <v>89</v>
      </c>
      <c r="D214" s="256">
        <v>1410.59</v>
      </c>
      <c r="E214" s="205">
        <v>1692.7</v>
      </c>
    </row>
    <row r="215" spans="1:5" ht="13.5" customHeight="1" x14ac:dyDescent="0.2">
      <c r="A215" s="261"/>
      <c r="B215" s="72" t="s">
        <v>983</v>
      </c>
      <c r="C215" s="255" t="s">
        <v>89</v>
      </c>
      <c r="D215" s="256">
        <v>1949.18</v>
      </c>
      <c r="E215" s="205">
        <v>2339</v>
      </c>
    </row>
    <row r="216" spans="1:5" ht="13.5" customHeight="1" x14ac:dyDescent="0.2">
      <c r="A216" s="261"/>
      <c r="B216" s="72" t="s">
        <v>1031</v>
      </c>
      <c r="C216" s="255" t="s">
        <v>89</v>
      </c>
      <c r="D216" s="256">
        <v>2821.18</v>
      </c>
      <c r="E216" s="205">
        <v>3385.4</v>
      </c>
    </row>
    <row r="217" spans="1:5" ht="13.5" customHeight="1" x14ac:dyDescent="0.2">
      <c r="A217" s="261" t="s">
        <v>3131</v>
      </c>
      <c r="B217" s="72" t="s">
        <v>3132</v>
      </c>
      <c r="C217" s="255" t="s">
        <v>68</v>
      </c>
      <c r="D217" s="256">
        <v>2526.85</v>
      </c>
      <c r="E217" s="205">
        <v>3032.2</v>
      </c>
    </row>
    <row r="218" spans="1:5" ht="13.5" customHeight="1" x14ac:dyDescent="0.2">
      <c r="A218" s="261"/>
      <c r="B218" s="72"/>
      <c r="C218" s="255"/>
      <c r="D218" s="256"/>
      <c r="E218" s="205"/>
    </row>
    <row r="219" spans="1:5" ht="28.5" customHeight="1" x14ac:dyDescent="0.2">
      <c r="A219" s="261" t="s">
        <v>3133</v>
      </c>
      <c r="B219" s="72" t="s">
        <v>3134</v>
      </c>
      <c r="C219" s="255" t="s">
        <v>116</v>
      </c>
      <c r="D219" s="256">
        <v>3011.98</v>
      </c>
      <c r="E219" s="205">
        <v>3614.4</v>
      </c>
    </row>
    <row r="220" spans="1:5" ht="13.5" customHeight="1" x14ac:dyDescent="0.2">
      <c r="A220" s="261"/>
      <c r="B220" s="72"/>
      <c r="C220" s="255"/>
      <c r="D220" s="256"/>
      <c r="E220" s="205"/>
    </row>
    <row r="221" spans="1:5" ht="13.5" customHeight="1" x14ac:dyDescent="0.2">
      <c r="A221" s="261" t="s">
        <v>3135</v>
      </c>
      <c r="B221" s="72" t="s">
        <v>3136</v>
      </c>
      <c r="C221" s="255" t="s">
        <v>3137</v>
      </c>
      <c r="D221" s="256">
        <v>4216.7700000000004</v>
      </c>
      <c r="E221" s="205">
        <v>5060.1000000000004</v>
      </c>
    </row>
    <row r="222" spans="1:5" ht="13.5" customHeight="1" x14ac:dyDescent="0.2">
      <c r="A222" s="261"/>
      <c r="B222" s="72"/>
      <c r="C222" s="255"/>
      <c r="D222" s="256"/>
      <c r="E222" s="205"/>
    </row>
    <row r="223" spans="1:5" ht="25.5" customHeight="1" x14ac:dyDescent="0.2">
      <c r="A223" s="261" t="s">
        <v>3138</v>
      </c>
      <c r="B223" s="72" t="s">
        <v>3139</v>
      </c>
      <c r="C223" s="255" t="s">
        <v>2723</v>
      </c>
      <c r="D223" s="256">
        <v>1445.75</v>
      </c>
      <c r="E223" s="205">
        <v>1734.9</v>
      </c>
    </row>
    <row r="224" spans="1:5" ht="13.5" customHeight="1" x14ac:dyDescent="0.2">
      <c r="A224" s="261"/>
      <c r="B224" s="72"/>
      <c r="C224" s="255"/>
      <c r="D224" s="256"/>
      <c r="E224" s="205"/>
    </row>
    <row r="225" spans="1:5" ht="13.5" customHeight="1" x14ac:dyDescent="0.2">
      <c r="A225" s="261"/>
      <c r="B225" s="72" t="s">
        <v>3140</v>
      </c>
      <c r="C225" s="255" t="s">
        <v>2723</v>
      </c>
      <c r="D225" s="256">
        <v>2164.89</v>
      </c>
      <c r="E225" s="205">
        <v>2597.9</v>
      </c>
    </row>
    <row r="226" spans="1:5" ht="13.5" customHeight="1" x14ac:dyDescent="0.2">
      <c r="A226" s="261"/>
      <c r="B226" s="72"/>
      <c r="C226" s="255"/>
      <c r="D226" s="256"/>
      <c r="E226" s="205"/>
    </row>
    <row r="227" spans="1:5" ht="13.5" customHeight="1" x14ac:dyDescent="0.2">
      <c r="A227" s="261"/>
      <c r="B227" s="72" t="s">
        <v>235</v>
      </c>
      <c r="C227" s="255" t="s">
        <v>2723</v>
      </c>
      <c r="D227" s="256">
        <v>3469.8</v>
      </c>
      <c r="E227" s="205">
        <v>4163.8</v>
      </c>
    </row>
    <row r="228" spans="1:5" ht="13.5" customHeight="1" x14ac:dyDescent="0.2">
      <c r="A228" s="261"/>
      <c r="B228" s="72"/>
      <c r="C228" s="255"/>
      <c r="D228" s="256"/>
      <c r="E228" s="205"/>
    </row>
    <row r="229" spans="1:5" ht="13.5" customHeight="1" x14ac:dyDescent="0.2">
      <c r="A229" s="261"/>
      <c r="B229" s="72" t="s">
        <v>236</v>
      </c>
      <c r="C229" s="255" t="s">
        <v>2723</v>
      </c>
      <c r="D229" s="256">
        <v>4337.25</v>
      </c>
      <c r="E229" s="205">
        <v>5204.7</v>
      </c>
    </row>
    <row r="230" spans="1:5" ht="13.5" customHeight="1" x14ac:dyDescent="0.2">
      <c r="A230" s="261"/>
      <c r="B230" s="72"/>
      <c r="C230" s="255"/>
      <c r="D230" s="256"/>
      <c r="E230" s="205"/>
    </row>
    <row r="231" spans="1:5" ht="13.5" customHeight="1" x14ac:dyDescent="0.2">
      <c r="A231" s="261"/>
      <c r="B231" s="72" t="s">
        <v>237</v>
      </c>
      <c r="C231" s="255" t="s">
        <v>2723</v>
      </c>
      <c r="D231" s="256">
        <v>7440.58</v>
      </c>
      <c r="E231" s="205">
        <v>8928.7000000000007</v>
      </c>
    </row>
    <row r="232" spans="1:5" ht="13.5" customHeight="1" x14ac:dyDescent="0.2">
      <c r="A232" s="261"/>
      <c r="B232" s="72"/>
      <c r="C232" s="255"/>
      <c r="D232" s="256"/>
      <c r="E232" s="205"/>
    </row>
    <row r="233" spans="1:5" ht="13.5" customHeight="1" x14ac:dyDescent="0.2">
      <c r="A233" s="261"/>
      <c r="B233" s="72" t="s">
        <v>238</v>
      </c>
      <c r="C233" s="255" t="s">
        <v>1599</v>
      </c>
      <c r="D233" s="256">
        <v>9300.7199999999993</v>
      </c>
      <c r="E233" s="205">
        <v>11160.9</v>
      </c>
    </row>
    <row r="234" spans="1:5" ht="13.5" customHeight="1" x14ac:dyDescent="0.2">
      <c r="A234" s="261"/>
      <c r="B234" s="72"/>
      <c r="C234" s="255"/>
      <c r="D234" s="256"/>
      <c r="E234" s="205"/>
    </row>
    <row r="235" spans="1:5" ht="26.25" customHeight="1" x14ac:dyDescent="0.2">
      <c r="A235" s="261" t="s">
        <v>3141</v>
      </c>
      <c r="B235" s="72" t="s">
        <v>3142</v>
      </c>
      <c r="C235" s="255" t="s">
        <v>70</v>
      </c>
      <c r="D235" s="256">
        <v>2555.88</v>
      </c>
      <c r="E235" s="205">
        <v>3067.1</v>
      </c>
    </row>
    <row r="236" spans="1:5" ht="13.5" customHeight="1" x14ac:dyDescent="0.2">
      <c r="A236" s="261"/>
      <c r="B236" s="72"/>
      <c r="C236" s="255"/>
      <c r="D236" s="256"/>
      <c r="E236" s="205"/>
    </row>
    <row r="237" spans="1:5" ht="13.5" customHeight="1" x14ac:dyDescent="0.2">
      <c r="A237" s="261"/>
      <c r="B237" s="72" t="s">
        <v>982</v>
      </c>
      <c r="C237" s="255" t="s">
        <v>70</v>
      </c>
      <c r="D237" s="256">
        <v>4414.7</v>
      </c>
      <c r="E237" s="205">
        <v>5297.6</v>
      </c>
    </row>
    <row r="238" spans="1:5" ht="13.5" customHeight="1" x14ac:dyDescent="0.2">
      <c r="A238" s="261"/>
      <c r="B238" s="72"/>
      <c r="C238" s="255"/>
      <c r="D238" s="256"/>
      <c r="E238" s="205"/>
    </row>
    <row r="239" spans="1:5" ht="13.5" customHeight="1" x14ac:dyDescent="0.2">
      <c r="A239" s="261"/>
      <c r="B239" s="72" t="s">
        <v>983</v>
      </c>
      <c r="C239" s="255" t="s">
        <v>70</v>
      </c>
      <c r="D239" s="256">
        <v>8713.23</v>
      </c>
      <c r="E239" s="205">
        <v>10455.9</v>
      </c>
    </row>
    <row r="240" spans="1:5" ht="13.5" customHeight="1" x14ac:dyDescent="0.2">
      <c r="A240" s="261"/>
      <c r="B240" s="72"/>
      <c r="C240" s="255"/>
      <c r="D240" s="256"/>
      <c r="E240" s="205"/>
    </row>
    <row r="241" spans="1:5" ht="23.25" customHeight="1" x14ac:dyDescent="0.2">
      <c r="A241" s="261" t="s">
        <v>3143</v>
      </c>
      <c r="B241" s="72" t="s">
        <v>3144</v>
      </c>
      <c r="C241" s="255" t="s">
        <v>2952</v>
      </c>
      <c r="D241" s="256">
        <v>872</v>
      </c>
      <c r="E241" s="205">
        <v>1046.4000000000001</v>
      </c>
    </row>
    <row r="242" spans="1:5" ht="13.5" customHeight="1" x14ac:dyDescent="0.2">
      <c r="A242" s="261"/>
      <c r="B242" s="72" t="s">
        <v>924</v>
      </c>
      <c r="C242" s="255"/>
      <c r="D242" s="256"/>
      <c r="E242" s="205"/>
    </row>
    <row r="243" spans="1:5" ht="13.5" customHeight="1" x14ac:dyDescent="0.2">
      <c r="A243" s="261"/>
      <c r="B243" s="72" t="s">
        <v>235</v>
      </c>
      <c r="C243" s="255"/>
      <c r="D243" s="256">
        <v>1128.47</v>
      </c>
      <c r="E243" s="205">
        <v>1354.2</v>
      </c>
    </row>
    <row r="244" spans="1:5" ht="13.5" customHeight="1" x14ac:dyDescent="0.2">
      <c r="A244" s="261"/>
      <c r="B244" s="72" t="s">
        <v>3080</v>
      </c>
      <c r="C244" s="255"/>
      <c r="D244" s="256">
        <v>1384.94</v>
      </c>
      <c r="E244" s="205">
        <v>1661.9</v>
      </c>
    </row>
    <row r="245" spans="1:5" ht="13.5" customHeight="1" x14ac:dyDescent="0.2">
      <c r="A245" s="261"/>
      <c r="B245" s="72" t="s">
        <v>3145</v>
      </c>
      <c r="C245" s="255"/>
      <c r="D245" s="256">
        <v>1641.42</v>
      </c>
      <c r="E245" s="205">
        <v>1969.7</v>
      </c>
    </row>
    <row r="246" spans="1:5" ht="13.5" customHeight="1" x14ac:dyDescent="0.2">
      <c r="A246" s="261"/>
      <c r="B246" s="72" t="s">
        <v>238</v>
      </c>
      <c r="C246" s="255"/>
      <c r="D246" s="256"/>
      <c r="E246" s="205"/>
    </row>
    <row r="247" spans="1:5" ht="24" customHeight="1" x14ac:dyDescent="0.2">
      <c r="A247" s="261" t="s">
        <v>3146</v>
      </c>
      <c r="B247" s="72" t="s">
        <v>3147</v>
      </c>
      <c r="C247" s="255" t="s">
        <v>3148</v>
      </c>
      <c r="D247" s="256">
        <v>270.16000000000003</v>
      </c>
      <c r="E247" s="205">
        <v>324.2</v>
      </c>
    </row>
    <row r="248" spans="1:5" ht="13.5" customHeight="1" x14ac:dyDescent="0.2">
      <c r="A248" s="267"/>
      <c r="B248" s="72" t="s">
        <v>3149</v>
      </c>
      <c r="C248" s="255"/>
      <c r="D248" s="256"/>
      <c r="E248" s="205"/>
    </row>
    <row r="249" spans="1:5" ht="13.5" customHeight="1" x14ac:dyDescent="0.2">
      <c r="A249" s="267"/>
      <c r="B249" s="72" t="s">
        <v>3150</v>
      </c>
      <c r="C249" s="255" t="s">
        <v>3148</v>
      </c>
      <c r="D249" s="256">
        <v>1080.6500000000001</v>
      </c>
      <c r="E249" s="205">
        <v>1296.8</v>
      </c>
    </row>
    <row r="250" spans="1:5" ht="13.5" customHeight="1" x14ac:dyDescent="0.2">
      <c r="A250" s="268"/>
      <c r="B250" s="72"/>
      <c r="C250" s="255"/>
      <c r="D250" s="256"/>
      <c r="E250" s="205"/>
    </row>
    <row r="251" spans="1:5" ht="26.25" customHeight="1" x14ac:dyDescent="0.2">
      <c r="A251" s="267" t="s">
        <v>3151</v>
      </c>
      <c r="B251" s="72" t="s">
        <v>3152</v>
      </c>
      <c r="C251" s="255" t="s">
        <v>3148</v>
      </c>
      <c r="D251" s="256">
        <v>199.33</v>
      </c>
      <c r="E251" s="205">
        <v>239.2</v>
      </c>
    </row>
    <row r="252" spans="1:5" ht="13.5" customHeight="1" x14ac:dyDescent="0.2">
      <c r="A252" s="261"/>
      <c r="B252" s="72" t="s">
        <v>3153</v>
      </c>
      <c r="C252" s="255"/>
      <c r="D252" s="256"/>
      <c r="E252" s="205"/>
    </row>
    <row r="253" spans="1:5" ht="13.5" customHeight="1" x14ac:dyDescent="0.2">
      <c r="A253" s="261"/>
      <c r="B253" s="72" t="s">
        <v>168</v>
      </c>
      <c r="C253" s="255" t="s">
        <v>3148</v>
      </c>
      <c r="D253" s="256">
        <v>249.16</v>
      </c>
      <c r="E253" s="205">
        <v>299</v>
      </c>
    </row>
    <row r="254" spans="1:5" ht="13.5" customHeight="1" x14ac:dyDescent="0.2">
      <c r="A254" s="261"/>
      <c r="B254" s="72"/>
      <c r="C254" s="255"/>
      <c r="D254" s="256"/>
      <c r="E254" s="205"/>
    </row>
    <row r="255" spans="1:5" ht="13.5" customHeight="1" x14ac:dyDescent="0.2">
      <c r="A255" s="261"/>
      <c r="B255" s="72" t="s">
        <v>235</v>
      </c>
      <c r="C255" s="255" t="s">
        <v>3148</v>
      </c>
      <c r="D255" s="256">
        <v>406.62</v>
      </c>
      <c r="E255" s="205">
        <v>487.9</v>
      </c>
    </row>
    <row r="256" spans="1:5" ht="13.5" customHeight="1" x14ac:dyDescent="0.2">
      <c r="A256" s="261"/>
      <c r="B256" s="72"/>
      <c r="C256" s="255"/>
      <c r="D256" s="256"/>
      <c r="E256" s="205"/>
    </row>
    <row r="257" spans="1:5" ht="13.5" customHeight="1" x14ac:dyDescent="0.2">
      <c r="A257" s="261"/>
      <c r="B257" s="72" t="s">
        <v>288</v>
      </c>
      <c r="C257" s="255" t="s">
        <v>3148</v>
      </c>
      <c r="D257" s="256">
        <v>813.24</v>
      </c>
      <c r="E257" s="205">
        <v>975.9</v>
      </c>
    </row>
    <row r="258" spans="1:5" ht="13.5" customHeight="1" x14ac:dyDescent="0.2">
      <c r="A258" s="261"/>
      <c r="B258" s="72"/>
      <c r="C258" s="255"/>
      <c r="D258" s="256"/>
      <c r="E258" s="205"/>
    </row>
    <row r="259" spans="1:5" ht="27" customHeight="1" x14ac:dyDescent="0.2">
      <c r="A259" s="261" t="s">
        <v>3154</v>
      </c>
      <c r="B259" s="72" t="s">
        <v>3155</v>
      </c>
      <c r="C259" s="255" t="s">
        <v>3148</v>
      </c>
      <c r="D259" s="256">
        <v>119.83</v>
      </c>
      <c r="E259" s="205">
        <v>143.80000000000001</v>
      </c>
    </row>
    <row r="260" spans="1:5" ht="13.5" customHeight="1" x14ac:dyDescent="0.2">
      <c r="A260" s="261"/>
      <c r="B260" s="72" t="s">
        <v>3102</v>
      </c>
      <c r="C260" s="255"/>
      <c r="D260" s="256"/>
      <c r="E260" s="205"/>
    </row>
    <row r="261" spans="1:5" ht="13.5" customHeight="1" x14ac:dyDescent="0.2">
      <c r="A261" s="261"/>
      <c r="B261" s="72" t="s">
        <v>3156</v>
      </c>
      <c r="C261" s="255"/>
      <c r="D261" s="256"/>
      <c r="E261" s="205"/>
    </row>
    <row r="262" spans="1:5" ht="27" customHeight="1" x14ac:dyDescent="0.2">
      <c r="A262" s="261" t="s">
        <v>3157</v>
      </c>
      <c r="B262" s="72" t="s">
        <v>3158</v>
      </c>
      <c r="C262" s="255" t="s">
        <v>3148</v>
      </c>
      <c r="D262" s="256">
        <v>1638.52</v>
      </c>
      <c r="E262" s="205">
        <v>1966.2</v>
      </c>
    </row>
    <row r="263" spans="1:5" ht="13.5" customHeight="1" x14ac:dyDescent="0.2">
      <c r="A263" s="261"/>
      <c r="B263" s="72"/>
      <c r="C263" s="255"/>
      <c r="D263" s="256"/>
      <c r="E263" s="205"/>
    </row>
    <row r="264" spans="1:5" ht="27" customHeight="1" x14ac:dyDescent="0.2">
      <c r="A264" s="261" t="s">
        <v>3159</v>
      </c>
      <c r="B264" s="72" t="s">
        <v>3160</v>
      </c>
      <c r="C264" s="255" t="s">
        <v>2761</v>
      </c>
      <c r="D264" s="256">
        <v>1096.3599999999999</v>
      </c>
      <c r="E264" s="205">
        <v>1315.6</v>
      </c>
    </row>
    <row r="265" spans="1:5" ht="13.5" customHeight="1" x14ac:dyDescent="0.2">
      <c r="A265" s="261"/>
      <c r="B265" s="72"/>
      <c r="C265" s="255"/>
      <c r="D265" s="256"/>
      <c r="E265" s="205"/>
    </row>
    <row r="266" spans="1:5" ht="26.25" customHeight="1" x14ac:dyDescent="0.2">
      <c r="A266" s="261" t="s">
        <v>3161</v>
      </c>
      <c r="B266" s="72" t="s">
        <v>3162</v>
      </c>
      <c r="C266" s="255" t="s">
        <v>388</v>
      </c>
      <c r="D266" s="256">
        <v>602.4</v>
      </c>
      <c r="E266" s="205">
        <v>722.9</v>
      </c>
    </row>
    <row r="267" spans="1:5" ht="13.5" customHeight="1" x14ac:dyDescent="0.2">
      <c r="A267" s="261"/>
      <c r="B267" s="72"/>
      <c r="C267" s="255"/>
      <c r="D267" s="256"/>
      <c r="E267" s="205"/>
    </row>
    <row r="268" spans="1:5" ht="15.75" customHeight="1" x14ac:dyDescent="0.2">
      <c r="A268" s="261"/>
      <c r="B268" s="72" t="s">
        <v>261</v>
      </c>
      <c r="C268" s="255" t="s">
        <v>388</v>
      </c>
      <c r="D268" s="256">
        <v>843.35</v>
      </c>
      <c r="E268" s="205">
        <v>1012</v>
      </c>
    </row>
    <row r="269" spans="1:5" ht="13.5" customHeight="1" x14ac:dyDescent="0.2">
      <c r="A269" s="261"/>
      <c r="B269" s="72"/>
      <c r="C269" s="255"/>
      <c r="D269" s="256"/>
      <c r="E269" s="205">
        <v>0</v>
      </c>
    </row>
    <row r="270" spans="1:5" ht="13.5" customHeight="1" x14ac:dyDescent="0.2">
      <c r="A270" s="261" t="s">
        <v>3163</v>
      </c>
      <c r="B270" s="72" t="s">
        <v>3164</v>
      </c>
      <c r="C270" s="255" t="s">
        <v>2723</v>
      </c>
      <c r="D270" s="256">
        <v>575.20000000000005</v>
      </c>
      <c r="E270" s="205">
        <v>690.2</v>
      </c>
    </row>
    <row r="271" spans="1:5" ht="26.25" customHeight="1" x14ac:dyDescent="0.2">
      <c r="A271" s="261" t="s">
        <v>3165</v>
      </c>
      <c r="B271" s="72" t="s">
        <v>3166</v>
      </c>
      <c r="C271" s="255" t="s">
        <v>388</v>
      </c>
      <c r="D271" s="256">
        <v>498.32</v>
      </c>
      <c r="E271" s="205">
        <v>598</v>
      </c>
    </row>
    <row r="272" spans="1:5" ht="13.5" customHeight="1" x14ac:dyDescent="0.2">
      <c r="A272" s="261"/>
      <c r="B272" s="72"/>
      <c r="C272" s="255"/>
      <c r="D272" s="256"/>
      <c r="E272" s="205"/>
    </row>
    <row r="273" spans="1:5" ht="27" customHeight="1" x14ac:dyDescent="0.2">
      <c r="A273" s="261" t="s">
        <v>3167</v>
      </c>
      <c r="B273" s="72" t="s">
        <v>3168</v>
      </c>
      <c r="C273" s="255" t="s">
        <v>3169</v>
      </c>
      <c r="D273" s="256">
        <v>395.88</v>
      </c>
      <c r="E273" s="205">
        <v>475.1</v>
      </c>
    </row>
    <row r="274" spans="1:5" ht="13.5" customHeight="1" x14ac:dyDescent="0.2">
      <c r="A274" s="261"/>
      <c r="B274" s="72" t="s">
        <v>3170</v>
      </c>
      <c r="C274" s="255"/>
      <c r="D274" s="256"/>
      <c r="E274" s="205"/>
    </row>
    <row r="275" spans="1:5" ht="27" customHeight="1" x14ac:dyDescent="0.2">
      <c r="A275" s="261" t="s">
        <v>3171</v>
      </c>
      <c r="B275" s="72" t="s">
        <v>3172</v>
      </c>
      <c r="C275" s="255" t="s">
        <v>3173</v>
      </c>
      <c r="D275" s="256">
        <v>119.83</v>
      </c>
      <c r="E275" s="205">
        <v>143.80000000000001</v>
      </c>
    </row>
    <row r="276" spans="1:5" ht="28.5" customHeight="1" x14ac:dyDescent="0.2">
      <c r="A276" s="261" t="s">
        <v>3174</v>
      </c>
      <c r="B276" s="72" t="s">
        <v>3175</v>
      </c>
      <c r="C276" s="255" t="s">
        <v>3169</v>
      </c>
      <c r="D276" s="256">
        <v>249.16</v>
      </c>
      <c r="E276" s="205">
        <v>299</v>
      </c>
    </row>
    <row r="277" spans="1:5" ht="15.75" customHeight="1" x14ac:dyDescent="0.2">
      <c r="A277" s="261"/>
      <c r="B277" s="72" t="s">
        <v>3176</v>
      </c>
      <c r="C277" s="255"/>
      <c r="D277" s="256"/>
      <c r="E277" s="205"/>
    </row>
    <row r="278" spans="1:5" ht="24" customHeight="1" x14ac:dyDescent="0.2">
      <c r="A278" s="261" t="s">
        <v>3177</v>
      </c>
      <c r="B278" s="72" t="s">
        <v>3178</v>
      </c>
      <c r="C278" s="255" t="s">
        <v>2952</v>
      </c>
      <c r="D278" s="256">
        <v>239.67</v>
      </c>
      <c r="E278" s="205">
        <v>287.60000000000002</v>
      </c>
    </row>
    <row r="279" spans="1:5" ht="13.5" customHeight="1" x14ac:dyDescent="0.2">
      <c r="A279" s="261"/>
      <c r="B279" s="72" t="s">
        <v>3179</v>
      </c>
      <c r="C279" s="255"/>
      <c r="D279" s="256"/>
      <c r="E279" s="205"/>
    </row>
    <row r="280" spans="1:5" ht="25.5" customHeight="1" x14ac:dyDescent="0.2">
      <c r="A280" s="261"/>
      <c r="B280" s="72" t="s">
        <v>3180</v>
      </c>
      <c r="C280" s="255"/>
      <c r="D280" s="256"/>
      <c r="E280" s="205"/>
    </row>
    <row r="281" spans="1:5" ht="26.25" customHeight="1" x14ac:dyDescent="0.2">
      <c r="A281" s="261" t="s">
        <v>3181</v>
      </c>
      <c r="B281" s="72" t="s">
        <v>3182</v>
      </c>
      <c r="C281" s="255" t="s">
        <v>3183</v>
      </c>
      <c r="D281" s="256">
        <v>615.53</v>
      </c>
      <c r="E281" s="205">
        <v>738.6</v>
      </c>
    </row>
    <row r="282" spans="1:5" ht="13.5" customHeight="1" x14ac:dyDescent="0.2">
      <c r="A282" s="261" t="s">
        <v>3184</v>
      </c>
      <c r="B282" s="72" t="s">
        <v>3185</v>
      </c>
      <c r="C282" s="255" t="s">
        <v>3186</v>
      </c>
      <c r="D282" s="256">
        <v>1107.96</v>
      </c>
      <c r="E282" s="205">
        <v>1329.6</v>
      </c>
    </row>
    <row r="283" spans="1:5" ht="13.5" customHeight="1" x14ac:dyDescent="0.2">
      <c r="A283" s="261" t="s">
        <v>3187</v>
      </c>
      <c r="B283" s="72" t="s">
        <v>3188</v>
      </c>
      <c r="C283" s="255" t="s">
        <v>3189</v>
      </c>
      <c r="D283" s="256">
        <v>296.33999999999997</v>
      </c>
      <c r="E283" s="205">
        <v>355.6</v>
      </c>
    </row>
    <row r="284" spans="1:5" ht="13.5" customHeight="1" x14ac:dyDescent="0.2">
      <c r="A284" s="261" t="s">
        <v>3190</v>
      </c>
      <c r="B284" s="72" t="s">
        <v>3191</v>
      </c>
      <c r="C284" s="255" t="s">
        <v>3186</v>
      </c>
      <c r="D284" s="256">
        <v>461.65</v>
      </c>
      <c r="E284" s="205">
        <v>554</v>
      </c>
    </row>
    <row r="285" spans="1:5" ht="13.5" customHeight="1" x14ac:dyDescent="0.2">
      <c r="A285" s="261" t="s">
        <v>3192</v>
      </c>
      <c r="B285" s="72" t="s">
        <v>3193</v>
      </c>
      <c r="C285" s="255" t="s">
        <v>3148</v>
      </c>
      <c r="D285" s="256">
        <v>87.8</v>
      </c>
      <c r="E285" s="205">
        <v>105.4</v>
      </c>
    </row>
    <row r="286" spans="1:5" ht="13.5" customHeight="1" x14ac:dyDescent="0.2">
      <c r="A286" s="261" t="s">
        <v>3194</v>
      </c>
      <c r="B286" s="72" t="s">
        <v>3195</v>
      </c>
      <c r="C286" s="255" t="s">
        <v>3183</v>
      </c>
      <c r="D286" s="256">
        <v>76.94</v>
      </c>
      <c r="E286" s="205">
        <v>92.3</v>
      </c>
    </row>
    <row r="287" spans="1:5" ht="13.5" customHeight="1" x14ac:dyDescent="0.2">
      <c r="A287" s="261" t="s">
        <v>3196</v>
      </c>
      <c r="B287" s="72" t="s">
        <v>3197</v>
      </c>
      <c r="C287" s="255" t="s">
        <v>3198</v>
      </c>
      <c r="D287" s="256">
        <v>206.47</v>
      </c>
      <c r="E287" s="205">
        <v>247.8</v>
      </c>
    </row>
    <row r="288" spans="1:5" ht="30" customHeight="1" x14ac:dyDescent="0.2">
      <c r="A288" s="261" t="s">
        <v>3199</v>
      </c>
      <c r="B288" s="72" t="s">
        <v>3200</v>
      </c>
      <c r="C288" s="255" t="s">
        <v>67</v>
      </c>
      <c r="D288" s="256">
        <v>2018.21</v>
      </c>
      <c r="E288" s="205">
        <v>2421.9</v>
      </c>
    </row>
    <row r="289" spans="1:5" ht="13.5" customHeight="1" x14ac:dyDescent="0.2">
      <c r="A289" s="269"/>
      <c r="B289" s="72" t="s">
        <v>3201</v>
      </c>
      <c r="C289" s="255"/>
      <c r="D289" s="256"/>
      <c r="E289" s="205"/>
    </row>
    <row r="290" spans="1:5" ht="24.75" customHeight="1" x14ac:dyDescent="0.2">
      <c r="A290" s="270" t="s">
        <v>3202</v>
      </c>
      <c r="B290" s="72" t="s">
        <v>3203</v>
      </c>
      <c r="C290" s="255" t="s">
        <v>67</v>
      </c>
      <c r="D290" s="256">
        <v>8105.41</v>
      </c>
      <c r="E290" s="205">
        <v>9726.5</v>
      </c>
    </row>
    <row r="291" spans="1:5" ht="13.5" customHeight="1" x14ac:dyDescent="0.2">
      <c r="A291" s="271"/>
      <c r="B291" s="72" t="s">
        <v>3204</v>
      </c>
      <c r="C291" s="255"/>
      <c r="D291" s="256"/>
      <c r="E291" s="226"/>
    </row>
    <row r="292" spans="1:5" ht="13.5" customHeight="1" x14ac:dyDescent="0.2">
      <c r="A292" s="232"/>
      <c r="B292" s="232"/>
      <c r="C292" s="272"/>
      <c r="D292" s="273"/>
      <c r="E292" s="233"/>
    </row>
    <row r="293" spans="1:5" ht="13.5" customHeight="1" x14ac:dyDescent="0.2">
      <c r="A293" s="361" t="s">
        <v>3205</v>
      </c>
      <c r="B293" s="362"/>
      <c r="C293" s="362"/>
      <c r="D293" s="362"/>
      <c r="E293" s="362"/>
    </row>
    <row r="294" spans="1:5" ht="13.5" customHeight="1" x14ac:dyDescent="0.2">
      <c r="A294" s="239" t="s">
        <v>3206</v>
      </c>
      <c r="B294" s="243" t="s">
        <v>3142</v>
      </c>
      <c r="C294" s="240" t="s">
        <v>70</v>
      </c>
      <c r="D294" s="240">
        <v>1538.83</v>
      </c>
      <c r="E294" s="205">
        <v>1846.6</v>
      </c>
    </row>
    <row r="295" spans="1:5" ht="13.5" customHeight="1" x14ac:dyDescent="0.2">
      <c r="A295" s="239"/>
      <c r="B295" s="243" t="s">
        <v>982</v>
      </c>
      <c r="C295" s="240"/>
      <c r="D295" s="240">
        <v>2667.3</v>
      </c>
      <c r="E295" s="205">
        <v>3200.8</v>
      </c>
    </row>
    <row r="296" spans="1:5" ht="13.5" customHeight="1" x14ac:dyDescent="0.2">
      <c r="A296" s="239"/>
      <c r="B296" s="243" t="s">
        <v>1395</v>
      </c>
      <c r="C296" s="240"/>
      <c r="D296" s="240">
        <v>3282.83</v>
      </c>
      <c r="E296" s="205">
        <v>3939.4</v>
      </c>
    </row>
    <row r="297" spans="1:5" ht="13.5" customHeight="1" x14ac:dyDescent="0.2">
      <c r="A297" s="239"/>
      <c r="B297" s="243" t="s">
        <v>983</v>
      </c>
      <c r="C297" s="240"/>
      <c r="D297" s="240">
        <v>4103.54</v>
      </c>
      <c r="E297" s="205">
        <v>4924.2</v>
      </c>
    </row>
    <row r="298" spans="1:5" ht="27.75" customHeight="1" x14ac:dyDescent="0.2">
      <c r="A298" s="239" t="s">
        <v>3207</v>
      </c>
      <c r="B298" s="243" t="s">
        <v>3208</v>
      </c>
      <c r="C298" s="240" t="s">
        <v>652</v>
      </c>
      <c r="D298" s="240">
        <v>1542.11</v>
      </c>
      <c r="E298" s="205">
        <v>1850.5</v>
      </c>
    </row>
    <row r="299" spans="1:5" ht="13.5" customHeight="1" x14ac:dyDescent="0.2">
      <c r="A299" s="239"/>
      <c r="B299" s="243"/>
      <c r="C299" s="240"/>
      <c r="D299" s="240"/>
      <c r="E299" s="205"/>
    </row>
    <row r="300" spans="1:5" ht="13.5" customHeight="1" x14ac:dyDescent="0.2">
      <c r="A300" s="239" t="s">
        <v>3209</v>
      </c>
      <c r="B300" s="243" t="s">
        <v>3210</v>
      </c>
      <c r="C300" s="240" t="s">
        <v>652</v>
      </c>
      <c r="D300" s="240">
        <v>2784.37</v>
      </c>
      <c r="E300" s="205">
        <v>3341.2</v>
      </c>
    </row>
    <row r="301" spans="1:5" ht="13.5" customHeight="1" x14ac:dyDescent="0.2">
      <c r="A301" s="239"/>
      <c r="B301" s="243"/>
      <c r="C301" s="240"/>
      <c r="D301" s="240"/>
      <c r="E301" s="205"/>
    </row>
    <row r="302" spans="1:5" ht="13.5" customHeight="1" x14ac:dyDescent="0.2">
      <c r="A302" s="239" t="s">
        <v>3211</v>
      </c>
      <c r="B302" s="243" t="s">
        <v>3212</v>
      </c>
      <c r="C302" s="240" t="s">
        <v>652</v>
      </c>
      <c r="D302" s="240">
        <v>29423.360000000001</v>
      </c>
      <c r="E302" s="205">
        <v>35308</v>
      </c>
    </row>
    <row r="303" spans="1:5" ht="13.5" customHeight="1" x14ac:dyDescent="0.2">
      <c r="A303" s="239"/>
      <c r="B303" s="243"/>
      <c r="C303" s="240"/>
      <c r="D303" s="240"/>
      <c r="E303" s="205"/>
    </row>
    <row r="304" spans="1:5" ht="23.25" customHeight="1" x14ac:dyDescent="0.2">
      <c r="A304" s="239" t="s">
        <v>3213</v>
      </c>
      <c r="B304" s="243" t="s">
        <v>3214</v>
      </c>
      <c r="C304" s="240" t="s">
        <v>79</v>
      </c>
      <c r="D304" s="240">
        <v>2347.33</v>
      </c>
      <c r="E304" s="205">
        <v>2816.8</v>
      </c>
    </row>
    <row r="305" spans="1:5" ht="13.5" customHeight="1" x14ac:dyDescent="0.2">
      <c r="A305" s="239"/>
      <c r="B305" s="243" t="s">
        <v>1394</v>
      </c>
      <c r="C305" s="240"/>
      <c r="D305" s="240"/>
      <c r="E305" s="205"/>
    </row>
    <row r="306" spans="1:5" ht="13.5" customHeight="1" x14ac:dyDescent="0.2">
      <c r="A306" s="239"/>
      <c r="B306" s="243" t="s">
        <v>257</v>
      </c>
      <c r="C306" s="240" t="s">
        <v>79</v>
      </c>
      <c r="D306" s="240">
        <v>4783.2299999999996</v>
      </c>
      <c r="E306" s="205">
        <v>5739.9</v>
      </c>
    </row>
    <row r="307" spans="1:5" ht="13.5" customHeight="1" x14ac:dyDescent="0.2">
      <c r="A307" s="239"/>
      <c r="B307" s="243"/>
      <c r="C307" s="240"/>
      <c r="D307" s="240"/>
      <c r="E307" s="205"/>
    </row>
    <row r="308" spans="1:5" ht="13.5" customHeight="1" x14ac:dyDescent="0.2">
      <c r="A308" s="239" t="s">
        <v>3215</v>
      </c>
      <c r="B308" s="243" t="s">
        <v>3216</v>
      </c>
      <c r="C308" s="240" t="s">
        <v>78</v>
      </c>
      <c r="D308" s="240">
        <v>1538.83</v>
      </c>
      <c r="E308" s="205">
        <v>1846.6</v>
      </c>
    </row>
    <row r="309" spans="1:5" ht="26.25" customHeight="1" x14ac:dyDescent="0.2">
      <c r="A309" s="239" t="s">
        <v>3217</v>
      </c>
      <c r="B309" s="243" t="s">
        <v>3218</v>
      </c>
      <c r="C309" s="240" t="s">
        <v>78</v>
      </c>
      <c r="D309" s="240">
        <v>1477.27</v>
      </c>
      <c r="E309" s="205">
        <v>1772.7</v>
      </c>
    </row>
    <row r="310" spans="1:5" ht="13.5" customHeight="1" x14ac:dyDescent="0.2">
      <c r="A310" s="239"/>
      <c r="B310" s="243" t="s">
        <v>257</v>
      </c>
      <c r="C310" s="240" t="s">
        <v>78</v>
      </c>
      <c r="D310" s="240">
        <v>2564.71</v>
      </c>
      <c r="E310" s="205">
        <v>3077.7</v>
      </c>
    </row>
    <row r="311" spans="1:5" ht="34.5" customHeight="1" x14ac:dyDescent="0.2">
      <c r="A311" s="239"/>
      <c r="B311" s="356" t="s">
        <v>3219</v>
      </c>
      <c r="C311" s="357"/>
      <c r="D311" s="247"/>
      <c r="E311" s="226"/>
    </row>
    <row r="312" spans="1:5" s="148" customFormat="1" x14ac:dyDescent="0.2">
      <c r="A312" s="155"/>
      <c r="B312" s="364" t="s">
        <v>1544</v>
      </c>
      <c r="C312" s="347"/>
      <c r="D312" s="347"/>
      <c r="E312" s="347"/>
    </row>
    <row r="313" spans="1:5" s="148" customFormat="1" x14ac:dyDescent="0.2">
      <c r="A313" s="155"/>
      <c r="B313" s="156"/>
      <c r="C313" s="157"/>
      <c r="D313" s="78">
        <v>1.1200000000000001</v>
      </c>
      <c r="E313" s="157"/>
    </row>
    <row r="314" spans="1:5" s="148" customFormat="1" ht="25.5" x14ac:dyDescent="0.2">
      <c r="A314" s="158" t="s">
        <v>1545</v>
      </c>
      <c r="B314" s="159" t="s">
        <v>1546</v>
      </c>
      <c r="C314" s="160" t="s">
        <v>1547</v>
      </c>
      <c r="D314" s="162">
        <v>1194.26</v>
      </c>
      <c r="E314" s="162">
        <v>1433.11</v>
      </c>
    </row>
    <row r="315" spans="1:5" s="148" customFormat="1" ht="25.5" x14ac:dyDescent="0.2">
      <c r="A315" s="158" t="s">
        <v>1548</v>
      </c>
      <c r="B315" s="159" t="s">
        <v>1549</v>
      </c>
      <c r="C315" s="160" t="s">
        <v>1550</v>
      </c>
      <c r="D315" s="162">
        <v>2107.6</v>
      </c>
      <c r="E315" s="162">
        <v>2529.12</v>
      </c>
    </row>
    <row r="316" spans="1:5" s="148" customFormat="1" x14ac:dyDescent="0.2">
      <c r="A316" s="158"/>
      <c r="B316" s="159"/>
      <c r="C316" s="160"/>
      <c r="D316" s="162"/>
      <c r="E316" s="162"/>
    </row>
    <row r="317" spans="1:5" s="163" customFormat="1" ht="25.5" x14ac:dyDescent="0.2">
      <c r="A317" s="158" t="s">
        <v>1551</v>
      </c>
      <c r="B317" s="159" t="s">
        <v>1552</v>
      </c>
      <c r="C317" s="160"/>
      <c r="D317" s="162">
        <v>3218.3</v>
      </c>
      <c r="E317" s="162">
        <v>3861.96</v>
      </c>
    </row>
    <row r="318" spans="1:5" s="163" customFormat="1" x14ac:dyDescent="0.2">
      <c r="A318" s="158"/>
      <c r="B318" s="159"/>
      <c r="C318" s="160"/>
      <c r="D318" s="162"/>
      <c r="E318" s="162"/>
    </row>
    <row r="319" spans="1:5" s="148" customFormat="1" ht="38.25" x14ac:dyDescent="0.2">
      <c r="A319" s="158" t="s">
        <v>1553</v>
      </c>
      <c r="B319" s="159" t="s">
        <v>1554</v>
      </c>
      <c r="C319" s="160" t="s">
        <v>58</v>
      </c>
      <c r="D319" s="162">
        <v>2529.12</v>
      </c>
      <c r="E319" s="162">
        <v>3034.94</v>
      </c>
    </row>
    <row r="320" spans="1:5" s="148" customFormat="1" x14ac:dyDescent="0.2">
      <c r="A320" s="158"/>
      <c r="B320" s="159"/>
      <c r="C320" s="160"/>
      <c r="D320" s="162"/>
      <c r="E320" s="162"/>
    </row>
    <row r="321" spans="1:5" s="148" customFormat="1" ht="25.5" x14ac:dyDescent="0.2">
      <c r="A321" s="158" t="s">
        <v>1555</v>
      </c>
      <c r="B321" s="159" t="s">
        <v>1556</v>
      </c>
      <c r="C321" s="160"/>
      <c r="D321" s="162">
        <v>3372.16</v>
      </c>
      <c r="E321" s="162">
        <v>4046.59</v>
      </c>
    </row>
    <row r="322" spans="1:5" s="148" customFormat="1" x14ac:dyDescent="0.2">
      <c r="A322" s="158"/>
      <c r="B322" s="159"/>
      <c r="C322" s="160"/>
      <c r="D322" s="162"/>
      <c r="E322" s="162"/>
    </row>
    <row r="323" spans="1:5" s="148" customFormat="1" ht="38.25" x14ac:dyDescent="0.2">
      <c r="A323" s="158" t="s">
        <v>1557</v>
      </c>
      <c r="B323" s="159" t="s">
        <v>1558</v>
      </c>
      <c r="C323" s="160" t="s">
        <v>60</v>
      </c>
      <c r="D323" s="162">
        <v>1029.54</v>
      </c>
      <c r="E323" s="162">
        <v>1235.45</v>
      </c>
    </row>
    <row r="324" spans="1:5" s="148" customFormat="1" ht="25.5" x14ac:dyDescent="0.2">
      <c r="A324" s="158" t="s">
        <v>1559</v>
      </c>
      <c r="B324" s="159" t="s">
        <v>1560</v>
      </c>
      <c r="C324" s="160" t="s">
        <v>62</v>
      </c>
      <c r="D324" s="162">
        <v>102.95</v>
      </c>
      <c r="E324" s="162">
        <v>123.54</v>
      </c>
    </row>
    <row r="325" spans="1:5" s="148" customFormat="1" x14ac:dyDescent="0.2">
      <c r="A325" s="158"/>
      <c r="B325" s="159" t="s">
        <v>1561</v>
      </c>
      <c r="C325" s="160"/>
      <c r="D325" s="162">
        <v>144.13</v>
      </c>
      <c r="E325" s="162">
        <v>172.96</v>
      </c>
    </row>
    <row r="326" spans="1:5" s="148" customFormat="1" x14ac:dyDescent="0.2">
      <c r="A326" s="158"/>
      <c r="B326" s="365" t="s">
        <v>1562</v>
      </c>
      <c r="C326" s="366"/>
      <c r="D326" s="162"/>
      <c r="E326" s="159"/>
    </row>
    <row r="327" spans="1:5" s="148" customFormat="1" x14ac:dyDescent="0.2">
      <c r="A327" s="158" t="s">
        <v>1563</v>
      </c>
      <c r="B327" s="162" t="s">
        <v>1564</v>
      </c>
      <c r="C327" s="161" t="s">
        <v>56</v>
      </c>
      <c r="D327" s="162">
        <v>846.27</v>
      </c>
      <c r="E327" s="162">
        <v>1015.52</v>
      </c>
    </row>
    <row r="328" spans="1:5" s="163" customFormat="1" ht="25.5" x14ac:dyDescent="0.2">
      <c r="A328" s="158" t="s">
        <v>1565</v>
      </c>
      <c r="B328" s="162" t="s">
        <v>1566</v>
      </c>
      <c r="C328" s="161"/>
      <c r="D328" s="162">
        <v>1149.26</v>
      </c>
      <c r="E328" s="162">
        <v>1379.11</v>
      </c>
    </row>
    <row r="329" spans="1:5" s="163" customFormat="1" x14ac:dyDescent="0.2">
      <c r="A329" s="158"/>
      <c r="B329" s="162"/>
      <c r="C329" s="161"/>
      <c r="D329" s="162"/>
      <c r="E329" s="162"/>
    </row>
    <row r="330" spans="1:5" s="148" customFormat="1" x14ac:dyDescent="0.2">
      <c r="A330" s="158" t="s">
        <v>1567</v>
      </c>
      <c r="B330" s="162" t="s">
        <v>1568</v>
      </c>
      <c r="C330" s="161"/>
      <c r="D330" s="162">
        <v>2774.08</v>
      </c>
      <c r="E330" s="162">
        <v>3328.9</v>
      </c>
    </row>
    <row r="331" spans="1:5" s="148" customFormat="1" x14ac:dyDescent="0.2">
      <c r="A331" s="158"/>
      <c r="B331" s="162"/>
      <c r="C331" s="161"/>
      <c r="D331" s="162"/>
      <c r="E331" s="162"/>
    </row>
    <row r="332" spans="1:5" s="148" customFormat="1" ht="38.25" x14ac:dyDescent="0.2">
      <c r="A332" s="158" t="s">
        <v>1569</v>
      </c>
      <c r="B332" s="162" t="s">
        <v>1570</v>
      </c>
      <c r="C332" s="161" t="s">
        <v>56</v>
      </c>
      <c r="D332" s="162">
        <v>1853.16</v>
      </c>
      <c r="E332" s="162">
        <v>2223.79</v>
      </c>
    </row>
    <row r="333" spans="1:5" s="163" customFormat="1" ht="38.25" x14ac:dyDescent="0.2">
      <c r="A333" s="158" t="s">
        <v>1571</v>
      </c>
      <c r="B333" s="162" t="s">
        <v>1572</v>
      </c>
      <c r="C333" s="161" t="s">
        <v>64</v>
      </c>
      <c r="D333" s="162">
        <v>3140.67</v>
      </c>
      <c r="E333" s="162">
        <v>3768.8</v>
      </c>
    </row>
    <row r="334" spans="1:5" s="148" customFormat="1" x14ac:dyDescent="0.2">
      <c r="A334" s="158"/>
      <c r="B334" s="162"/>
      <c r="C334" s="161"/>
      <c r="D334" s="162"/>
      <c r="E334" s="162"/>
    </row>
    <row r="335" spans="1:5" s="163" customFormat="1" x14ac:dyDescent="0.2">
      <c r="A335" s="158"/>
      <c r="B335" s="162"/>
      <c r="C335" s="161"/>
      <c r="D335" s="162"/>
      <c r="E335" s="162"/>
    </row>
    <row r="336" spans="1:5" s="148" customFormat="1" x14ac:dyDescent="0.2">
      <c r="A336" s="158"/>
      <c r="B336" s="368" t="s">
        <v>1573</v>
      </c>
      <c r="C336" s="369"/>
      <c r="D336" s="162"/>
      <c r="E336" s="162"/>
    </row>
    <row r="337" spans="1:5" s="148" customFormat="1" ht="25.5" x14ac:dyDescent="0.2">
      <c r="A337" s="158" t="s">
        <v>1574</v>
      </c>
      <c r="B337" s="162" t="s">
        <v>1575</v>
      </c>
      <c r="C337" s="161"/>
      <c r="D337" s="162">
        <v>593.01</v>
      </c>
      <c r="E337" s="162">
        <v>711.61</v>
      </c>
    </row>
    <row r="338" spans="1:5" s="148" customFormat="1" ht="25.5" x14ac:dyDescent="0.2">
      <c r="A338" s="158" t="s">
        <v>1576</v>
      </c>
      <c r="B338" s="162" t="s">
        <v>1577</v>
      </c>
      <c r="C338" s="161" t="s">
        <v>57</v>
      </c>
      <c r="D338" s="162">
        <v>823.63</v>
      </c>
      <c r="E338" s="162">
        <v>988.36</v>
      </c>
    </row>
    <row r="339" spans="1:5" s="163" customFormat="1" x14ac:dyDescent="0.2">
      <c r="A339" s="158" t="s">
        <v>1578</v>
      </c>
      <c r="B339" s="162" t="s">
        <v>1579</v>
      </c>
      <c r="C339" s="161"/>
      <c r="D339" s="162">
        <v>3488.14</v>
      </c>
      <c r="E339" s="162">
        <v>4185.7700000000004</v>
      </c>
    </row>
    <row r="340" spans="1:5" s="163" customFormat="1" x14ac:dyDescent="0.2">
      <c r="A340" s="158"/>
      <c r="B340" s="162"/>
      <c r="C340" s="161"/>
      <c r="D340" s="162"/>
      <c r="E340" s="162"/>
    </row>
    <row r="341" spans="1:5" s="163" customFormat="1" x14ac:dyDescent="0.2">
      <c r="A341" s="158" t="s">
        <v>1580</v>
      </c>
      <c r="B341" s="162" t="s">
        <v>1581</v>
      </c>
      <c r="C341" s="161" t="s">
        <v>65</v>
      </c>
      <c r="D341" s="162">
        <v>7271.1</v>
      </c>
      <c r="E341" s="162">
        <v>8725.32</v>
      </c>
    </row>
    <row r="342" spans="1:5" s="163" customFormat="1" x14ac:dyDescent="0.2">
      <c r="A342" s="158"/>
      <c r="B342" s="162"/>
      <c r="C342" s="161"/>
      <c r="D342" s="162"/>
      <c r="E342" s="162"/>
    </row>
    <row r="343" spans="1:5" s="148" customFormat="1" ht="25.5" x14ac:dyDescent="0.2">
      <c r="A343" s="158" t="s">
        <v>1582</v>
      </c>
      <c r="B343" s="162" t="s">
        <v>1583</v>
      </c>
      <c r="C343" s="161" t="s">
        <v>57</v>
      </c>
      <c r="D343" s="162">
        <v>2360.5100000000002</v>
      </c>
      <c r="E343" s="162">
        <v>2832.61</v>
      </c>
    </row>
    <row r="344" spans="1:5" s="148" customFormat="1" x14ac:dyDescent="0.2">
      <c r="A344" s="158"/>
      <c r="B344" s="162"/>
      <c r="C344" s="161"/>
      <c r="D344" s="162"/>
      <c r="E344" s="162"/>
    </row>
    <row r="345" spans="1:5" s="163" customFormat="1" ht="25.5" x14ac:dyDescent="0.2">
      <c r="A345" s="158" t="s">
        <v>1584</v>
      </c>
      <c r="B345" s="162" t="s">
        <v>1585</v>
      </c>
      <c r="C345" s="161" t="s">
        <v>1586</v>
      </c>
      <c r="D345" s="162">
        <v>10109.620000000001</v>
      </c>
      <c r="E345" s="162">
        <v>12131.54</v>
      </c>
    </row>
    <row r="346" spans="1:5" s="163" customFormat="1" x14ac:dyDescent="0.2">
      <c r="A346" s="158"/>
      <c r="B346" s="162"/>
      <c r="C346" s="161"/>
      <c r="D346" s="162"/>
      <c r="E346" s="162"/>
    </row>
    <row r="347" spans="1:5" s="163" customFormat="1" x14ac:dyDescent="0.2">
      <c r="A347" s="158"/>
      <c r="B347" s="162"/>
      <c r="C347" s="161"/>
      <c r="D347" s="162"/>
      <c r="E347" s="162"/>
    </row>
    <row r="348" spans="1:5" s="148" customFormat="1" ht="40.5" customHeight="1" x14ac:dyDescent="0.2">
      <c r="A348" s="158" t="s">
        <v>1587</v>
      </c>
      <c r="B348" s="162" t="s">
        <v>1588</v>
      </c>
      <c r="C348" s="161" t="s">
        <v>1547</v>
      </c>
      <c r="D348" s="162">
        <v>1482.53</v>
      </c>
      <c r="E348" s="162">
        <v>1779.04</v>
      </c>
    </row>
    <row r="349" spans="1:5" s="148" customFormat="1" ht="29.25" customHeight="1" x14ac:dyDescent="0.2">
      <c r="A349" s="158" t="s">
        <v>1589</v>
      </c>
      <c r="B349" s="162" t="s">
        <v>1590</v>
      </c>
      <c r="C349" s="161" t="s">
        <v>1550</v>
      </c>
      <c r="D349" s="162">
        <v>2529.12</v>
      </c>
      <c r="E349" s="162">
        <v>3034.94</v>
      </c>
    </row>
    <row r="350" spans="1:5" s="148" customFormat="1" x14ac:dyDescent="0.2">
      <c r="A350" s="158"/>
      <c r="B350" s="162"/>
      <c r="C350" s="161"/>
      <c r="D350" s="162"/>
      <c r="E350" s="162"/>
    </row>
    <row r="351" spans="1:5" s="148" customFormat="1" ht="25.5" x14ac:dyDescent="0.2">
      <c r="A351" s="158" t="s">
        <v>1591</v>
      </c>
      <c r="B351" s="162" t="s">
        <v>1592</v>
      </c>
      <c r="C351" s="161"/>
      <c r="D351" s="162">
        <v>670.77</v>
      </c>
      <c r="E351" s="162">
        <v>804.92</v>
      </c>
    </row>
    <row r="352" spans="1:5" s="148" customFormat="1" ht="25.5" x14ac:dyDescent="0.2">
      <c r="A352" s="158" t="s">
        <v>1593</v>
      </c>
      <c r="B352" s="162" t="s">
        <v>1594</v>
      </c>
      <c r="C352" s="161" t="s">
        <v>60</v>
      </c>
      <c r="D352" s="162">
        <v>1397.25</v>
      </c>
      <c r="E352" s="162">
        <v>1676.7</v>
      </c>
    </row>
    <row r="353" spans="1:5" s="148" customFormat="1" x14ac:dyDescent="0.2">
      <c r="A353" s="158"/>
      <c r="B353" s="162"/>
      <c r="C353" s="161"/>
      <c r="D353" s="162"/>
      <c r="E353" s="162"/>
    </row>
    <row r="354" spans="1:5" s="148" customFormat="1" ht="25.5" x14ac:dyDescent="0.2">
      <c r="A354" s="158" t="s">
        <v>1595</v>
      </c>
      <c r="B354" s="162" t="s">
        <v>1596</v>
      </c>
      <c r="C354" s="161" t="s">
        <v>58</v>
      </c>
      <c r="D354" s="162">
        <v>3372.16</v>
      </c>
      <c r="E354" s="162">
        <v>4046.59</v>
      </c>
    </row>
    <row r="355" spans="1:5" s="148" customFormat="1" x14ac:dyDescent="0.2">
      <c r="A355" s="158"/>
      <c r="B355" s="162"/>
      <c r="C355" s="161"/>
      <c r="D355" s="162"/>
      <c r="E355" s="162"/>
    </row>
    <row r="356" spans="1:5" s="148" customFormat="1" x14ac:dyDescent="0.2">
      <c r="A356" s="158" t="s">
        <v>1597</v>
      </c>
      <c r="B356" s="162" t="s">
        <v>1598</v>
      </c>
      <c r="C356" s="161" t="s">
        <v>1599</v>
      </c>
      <c r="D356" s="162">
        <v>1770.8</v>
      </c>
      <c r="E356" s="162">
        <v>2124.96</v>
      </c>
    </row>
    <row r="357" spans="1:5" s="148" customFormat="1" x14ac:dyDescent="0.2">
      <c r="A357" s="158" t="s">
        <v>1600</v>
      </c>
      <c r="B357" s="162" t="s">
        <v>1601</v>
      </c>
      <c r="C357" s="161" t="s">
        <v>1547</v>
      </c>
      <c r="D357" s="162">
        <v>411.81</v>
      </c>
      <c r="E357" s="162">
        <v>494.17</v>
      </c>
    </row>
    <row r="358" spans="1:5" s="148" customFormat="1" x14ac:dyDescent="0.2">
      <c r="A358" s="158" t="s">
        <v>1602</v>
      </c>
      <c r="B358" s="162" t="s">
        <v>1603</v>
      </c>
      <c r="C358" s="161"/>
      <c r="D358" s="162">
        <v>897.33</v>
      </c>
      <c r="E358" s="162">
        <v>1076.8</v>
      </c>
    </row>
    <row r="359" spans="1:5" s="148" customFormat="1" x14ac:dyDescent="0.2">
      <c r="A359" s="158"/>
      <c r="B359" s="162"/>
      <c r="C359" s="161"/>
      <c r="D359" s="162"/>
      <c r="E359" s="162"/>
    </row>
    <row r="360" spans="1:5" s="148" customFormat="1" x14ac:dyDescent="0.2">
      <c r="A360" s="158" t="s">
        <v>1604</v>
      </c>
      <c r="B360" s="162" t="s">
        <v>1605</v>
      </c>
      <c r="C360" s="161"/>
      <c r="D360" s="162">
        <v>395.34</v>
      </c>
      <c r="E360" s="162">
        <v>474.41</v>
      </c>
    </row>
    <row r="361" spans="1:5" s="148" customFormat="1" ht="25.5" x14ac:dyDescent="0.2">
      <c r="A361" s="158" t="s">
        <v>1606</v>
      </c>
      <c r="B361" s="162" t="s">
        <v>1607</v>
      </c>
      <c r="C361" s="161" t="s">
        <v>57</v>
      </c>
      <c r="D361" s="162">
        <v>494.18</v>
      </c>
      <c r="E361" s="162">
        <v>593.02</v>
      </c>
    </row>
    <row r="362" spans="1:5" s="148" customFormat="1" ht="25.5" x14ac:dyDescent="0.2">
      <c r="A362" s="158" t="s">
        <v>1608</v>
      </c>
      <c r="B362" s="162" t="s">
        <v>1609</v>
      </c>
      <c r="C362" s="161" t="s">
        <v>60</v>
      </c>
      <c r="D362" s="162">
        <v>411.81</v>
      </c>
      <c r="E362" s="162">
        <v>494.17</v>
      </c>
    </row>
    <row r="363" spans="1:5" s="148" customFormat="1" ht="25.5" x14ac:dyDescent="0.2">
      <c r="A363" s="158" t="s">
        <v>1610</v>
      </c>
      <c r="B363" s="162" t="s">
        <v>1611</v>
      </c>
      <c r="C363" s="161" t="s">
        <v>58</v>
      </c>
      <c r="D363" s="162">
        <v>1153.08</v>
      </c>
      <c r="E363" s="162">
        <v>1383.7</v>
      </c>
    </row>
    <row r="364" spans="1:5" s="148" customFormat="1" ht="25.5" x14ac:dyDescent="0.2">
      <c r="A364" s="158" t="s">
        <v>1612</v>
      </c>
      <c r="B364" s="162" t="s">
        <v>1613</v>
      </c>
      <c r="C364" s="161" t="s">
        <v>64</v>
      </c>
      <c r="D364" s="162">
        <v>411.81</v>
      </c>
      <c r="E364" s="162">
        <v>494.17</v>
      </c>
    </row>
    <row r="365" spans="1:5" s="148" customFormat="1" ht="25.5" x14ac:dyDescent="0.2">
      <c r="A365" s="158" t="s">
        <v>1614</v>
      </c>
      <c r="B365" s="162" t="s">
        <v>1615</v>
      </c>
      <c r="C365" s="161" t="s">
        <v>64</v>
      </c>
      <c r="D365" s="162">
        <v>593.01</v>
      </c>
      <c r="E365" s="162">
        <v>711.61</v>
      </c>
    </row>
    <row r="366" spans="1:5" s="148" customFormat="1" ht="25.5" x14ac:dyDescent="0.2">
      <c r="A366" s="158" t="s">
        <v>1616</v>
      </c>
      <c r="B366" s="162" t="s">
        <v>1617</v>
      </c>
      <c r="C366" s="161" t="s">
        <v>66</v>
      </c>
      <c r="D366" s="162">
        <v>969.12</v>
      </c>
      <c r="E366" s="162">
        <v>1162.94</v>
      </c>
    </row>
    <row r="367" spans="1:5" s="148" customFormat="1" x14ac:dyDescent="0.2">
      <c r="A367" s="158"/>
      <c r="B367" s="162"/>
      <c r="C367" s="161"/>
      <c r="D367" s="162"/>
      <c r="E367" s="162"/>
    </row>
    <row r="368" spans="1:5" s="148" customFormat="1" ht="51" x14ac:dyDescent="0.2">
      <c r="A368" s="158" t="s">
        <v>1618</v>
      </c>
      <c r="B368" s="162" t="s">
        <v>1619</v>
      </c>
      <c r="C368" s="161" t="s">
        <v>67</v>
      </c>
      <c r="D368" s="164">
        <v>593.1</v>
      </c>
      <c r="E368" s="162">
        <v>711.72</v>
      </c>
    </row>
    <row r="369" spans="1:5" s="148" customFormat="1" ht="38.25" x14ac:dyDescent="0.2">
      <c r="A369" s="158" t="s">
        <v>1620</v>
      </c>
      <c r="B369" s="162" t="s">
        <v>1621</v>
      </c>
      <c r="C369" s="161" t="s">
        <v>64</v>
      </c>
      <c r="D369" s="164">
        <v>889.65</v>
      </c>
      <c r="E369" s="162">
        <v>1067.58</v>
      </c>
    </row>
    <row r="370" spans="1:5" s="70" customFormat="1" ht="6.75" customHeight="1" x14ac:dyDescent="0.2">
      <c r="A370" s="165"/>
      <c r="B370" s="166"/>
      <c r="C370" s="76"/>
      <c r="D370" s="167"/>
      <c r="E370" s="167"/>
    </row>
    <row r="371" spans="1:5" s="148" customFormat="1" x14ac:dyDescent="0.2">
      <c r="A371" s="74"/>
      <c r="B371" s="75" t="s">
        <v>61</v>
      </c>
      <c r="C371" s="76"/>
      <c r="D371" s="167"/>
      <c r="E371" s="167"/>
    </row>
    <row r="372" spans="1:5" s="148" customFormat="1" x14ac:dyDescent="0.2">
      <c r="A372" s="74"/>
      <c r="B372" s="370" t="s">
        <v>1622</v>
      </c>
      <c r="C372" s="371"/>
      <c r="D372" s="167"/>
      <c r="E372" s="167"/>
    </row>
    <row r="373" spans="1:5" s="148" customFormat="1" x14ac:dyDescent="0.2">
      <c r="A373" s="74"/>
      <c r="B373" s="370" t="s">
        <v>1623</v>
      </c>
      <c r="C373" s="371"/>
      <c r="D373" s="167"/>
      <c r="E373" s="167"/>
    </row>
    <row r="374" spans="1:5" s="148" customFormat="1" x14ac:dyDescent="0.2">
      <c r="A374" s="74"/>
      <c r="B374" s="370" t="s">
        <v>1624</v>
      </c>
      <c r="C374" s="371"/>
      <c r="D374" s="167"/>
      <c r="E374" s="167"/>
    </row>
    <row r="375" spans="1:5" s="148" customFormat="1" x14ac:dyDescent="0.2">
      <c r="A375" s="74"/>
      <c r="B375" s="370" t="s">
        <v>1625</v>
      </c>
      <c r="C375" s="371"/>
      <c r="D375" s="167"/>
      <c r="E375" s="167"/>
    </row>
    <row r="376" spans="1:5" s="235" customFormat="1" ht="27.75" customHeight="1" x14ac:dyDescent="0.2">
      <c r="A376" s="354" t="s">
        <v>3220</v>
      </c>
      <c r="B376" s="372"/>
      <c r="C376" s="372"/>
      <c r="D376" s="372"/>
      <c r="E376" s="372"/>
    </row>
    <row r="377" spans="1:5" s="235" customFormat="1" ht="9.75" customHeight="1" x14ac:dyDescent="0.2">
      <c r="A377" s="232"/>
      <c r="B377" s="232"/>
      <c r="C377" s="272"/>
      <c r="D377" s="233"/>
      <c r="E377" s="233"/>
    </row>
    <row r="378" spans="1:5" ht="24" customHeight="1" x14ac:dyDescent="0.2">
      <c r="A378" s="239" t="s">
        <v>3221</v>
      </c>
      <c r="B378" s="243" t="s">
        <v>3222</v>
      </c>
      <c r="C378" s="241" t="s">
        <v>67</v>
      </c>
      <c r="D378" s="240">
        <v>2902.22</v>
      </c>
      <c r="E378" s="205">
        <v>3482.7</v>
      </c>
    </row>
    <row r="379" spans="1:5" ht="13.5" customHeight="1" x14ac:dyDescent="0.2">
      <c r="A379" s="239" t="s">
        <v>3223</v>
      </c>
      <c r="B379" s="243" t="s">
        <v>3224</v>
      </c>
      <c r="C379" s="241" t="s">
        <v>67</v>
      </c>
      <c r="D379" s="240">
        <v>2596.75</v>
      </c>
      <c r="E379" s="201">
        <v>3116.1</v>
      </c>
    </row>
    <row r="380" spans="1:5" ht="13.5" customHeight="1" x14ac:dyDescent="0.2">
      <c r="A380" s="239"/>
      <c r="B380" s="243"/>
      <c r="C380" s="241"/>
      <c r="D380" s="240"/>
      <c r="E380" s="201"/>
    </row>
    <row r="381" spans="1:5" ht="13.5" customHeight="1" x14ac:dyDescent="0.2">
      <c r="A381" s="239" t="s">
        <v>3225</v>
      </c>
      <c r="B381" s="243" t="s">
        <v>3226</v>
      </c>
      <c r="C381" s="241" t="s">
        <v>67</v>
      </c>
      <c r="D381" s="240">
        <v>1451.11</v>
      </c>
      <c r="E381" s="201">
        <v>1741.3</v>
      </c>
    </row>
    <row r="382" spans="1:5" ht="24" customHeight="1" x14ac:dyDescent="0.2">
      <c r="A382" s="239" t="s">
        <v>3227</v>
      </c>
      <c r="B382" s="243" t="s">
        <v>3228</v>
      </c>
      <c r="C382" s="241" t="s">
        <v>67</v>
      </c>
      <c r="D382" s="240">
        <v>3245.94</v>
      </c>
      <c r="E382" s="201">
        <v>3895.1</v>
      </c>
    </row>
    <row r="383" spans="1:5" ht="13.5" customHeight="1" x14ac:dyDescent="0.2">
      <c r="A383" s="239"/>
      <c r="B383" s="243"/>
      <c r="C383" s="241"/>
      <c r="D383" s="240"/>
      <c r="E383" s="201"/>
    </row>
    <row r="384" spans="1:5" ht="31.5" customHeight="1" x14ac:dyDescent="0.2">
      <c r="A384" s="239" t="s">
        <v>3229</v>
      </c>
      <c r="B384" s="243" t="s">
        <v>3230</v>
      </c>
      <c r="C384" s="241" t="s">
        <v>67</v>
      </c>
      <c r="D384" s="240">
        <v>725.55</v>
      </c>
      <c r="E384" s="201">
        <v>870.7</v>
      </c>
    </row>
    <row r="385" spans="1:5" ht="34.5" customHeight="1" x14ac:dyDescent="0.2">
      <c r="A385" s="239" t="s">
        <v>3231</v>
      </c>
      <c r="B385" s="243" t="s">
        <v>3232</v>
      </c>
      <c r="C385" s="241" t="s">
        <v>67</v>
      </c>
      <c r="D385" s="240">
        <v>5193.5</v>
      </c>
      <c r="E385" s="201">
        <v>6232.2</v>
      </c>
    </row>
    <row r="386" spans="1:5" ht="13.5" customHeight="1" x14ac:dyDescent="0.2">
      <c r="A386" s="239"/>
      <c r="B386" s="243"/>
      <c r="C386" s="241"/>
      <c r="D386" s="240"/>
      <c r="E386" s="201"/>
    </row>
    <row r="387" spans="1:5" ht="13.5" customHeight="1" x14ac:dyDescent="0.2">
      <c r="A387" s="239" t="s">
        <v>3233</v>
      </c>
      <c r="B387" s="243" t="s">
        <v>3234</v>
      </c>
      <c r="C387" s="241" t="s">
        <v>67</v>
      </c>
      <c r="D387" s="240">
        <v>725.55</v>
      </c>
      <c r="E387" s="201">
        <v>870.7</v>
      </c>
    </row>
    <row r="388" spans="1:5" ht="23.25" customHeight="1" x14ac:dyDescent="0.2">
      <c r="A388" s="239" t="s">
        <v>3235</v>
      </c>
      <c r="B388" s="243" t="s">
        <v>3236</v>
      </c>
      <c r="C388" s="241" t="s">
        <v>67</v>
      </c>
      <c r="D388" s="240">
        <v>507.89</v>
      </c>
      <c r="E388" s="201">
        <v>609.5</v>
      </c>
    </row>
    <row r="389" spans="1:5" ht="22.5" customHeight="1" x14ac:dyDescent="0.2">
      <c r="A389" s="239" t="s">
        <v>3237</v>
      </c>
      <c r="B389" s="243" t="s">
        <v>3238</v>
      </c>
      <c r="C389" s="241" t="s">
        <v>67</v>
      </c>
      <c r="D389" s="240">
        <v>3084.23</v>
      </c>
      <c r="E389" s="201">
        <v>3701.1</v>
      </c>
    </row>
    <row r="390" spans="1:5" ht="13.5" customHeight="1" x14ac:dyDescent="0.2">
      <c r="A390" s="239"/>
      <c r="B390" s="243"/>
      <c r="C390" s="241"/>
      <c r="D390" s="240"/>
      <c r="E390" s="201"/>
    </row>
    <row r="391" spans="1:5" ht="13.5" customHeight="1" x14ac:dyDescent="0.2">
      <c r="A391" s="239"/>
      <c r="B391" s="356" t="s">
        <v>3239</v>
      </c>
      <c r="C391" s="358"/>
      <c r="D391" s="240"/>
      <c r="E391" s="201"/>
    </row>
    <row r="392" spans="1:5" ht="23.25" customHeight="1" x14ac:dyDescent="0.2">
      <c r="A392" s="239" t="s">
        <v>3240</v>
      </c>
      <c r="B392" s="243" t="s">
        <v>3241</v>
      </c>
      <c r="C392" s="241" t="s">
        <v>67</v>
      </c>
      <c r="D392" s="240">
        <v>1477.27</v>
      </c>
      <c r="E392" s="201">
        <v>1772.7</v>
      </c>
    </row>
    <row r="393" spans="1:5" ht="26.25" customHeight="1" x14ac:dyDescent="0.2">
      <c r="A393" s="239" t="s">
        <v>3242</v>
      </c>
      <c r="B393" s="243" t="s">
        <v>3243</v>
      </c>
      <c r="C393" s="241" t="s">
        <v>67</v>
      </c>
      <c r="D393" s="240">
        <v>7700.53</v>
      </c>
      <c r="E393" s="201">
        <v>9240.6</v>
      </c>
    </row>
    <row r="394" spans="1:5" ht="13.5" customHeight="1" x14ac:dyDescent="0.2">
      <c r="A394" s="239"/>
      <c r="B394" s="243"/>
      <c r="C394" s="241"/>
      <c r="D394" s="240"/>
      <c r="E394" s="205"/>
    </row>
    <row r="395" spans="1:5" ht="27.75" customHeight="1" x14ac:dyDescent="0.2">
      <c r="A395" s="239" t="s">
        <v>3244</v>
      </c>
      <c r="B395" s="243" t="s">
        <v>3245</v>
      </c>
      <c r="C395" s="241" t="s">
        <v>67</v>
      </c>
      <c r="D395" s="240">
        <v>14743.13</v>
      </c>
      <c r="E395" s="205">
        <v>17691.8</v>
      </c>
    </row>
    <row r="396" spans="1:5" ht="13.5" customHeight="1" x14ac:dyDescent="0.2">
      <c r="A396" s="239"/>
      <c r="B396" s="243"/>
      <c r="C396" s="241"/>
      <c r="D396" s="240"/>
      <c r="E396" s="205"/>
    </row>
    <row r="397" spans="1:5" ht="27.75" customHeight="1" x14ac:dyDescent="0.2">
      <c r="A397" s="239" t="s">
        <v>3246</v>
      </c>
      <c r="B397" s="243" t="s">
        <v>3247</v>
      </c>
      <c r="C397" s="241" t="s">
        <v>67</v>
      </c>
      <c r="D397" s="240">
        <v>2195.9499999999998</v>
      </c>
      <c r="E397" s="205">
        <v>2635.1</v>
      </c>
    </row>
    <row r="398" spans="1:5" ht="13.5" customHeight="1" x14ac:dyDescent="0.2">
      <c r="A398" s="239" t="s">
        <v>3248</v>
      </c>
      <c r="B398" s="243" t="s">
        <v>3249</v>
      </c>
      <c r="C398" s="241" t="s">
        <v>67</v>
      </c>
      <c r="D398" s="240">
        <v>3084.23</v>
      </c>
      <c r="E398" s="205">
        <v>3701.1</v>
      </c>
    </row>
    <row r="399" spans="1:5" ht="13.5" customHeight="1" x14ac:dyDescent="0.2">
      <c r="A399" s="239"/>
      <c r="B399" s="243"/>
      <c r="C399" s="241"/>
      <c r="D399" s="240"/>
      <c r="E399" s="205"/>
    </row>
    <row r="400" spans="1:5" ht="24.75" customHeight="1" x14ac:dyDescent="0.2">
      <c r="A400" s="239" t="s">
        <v>3250</v>
      </c>
      <c r="B400" s="243" t="s">
        <v>3251</v>
      </c>
      <c r="C400" s="241" t="s">
        <v>56</v>
      </c>
      <c r="D400" s="240">
        <v>1542.11</v>
      </c>
      <c r="E400" s="205">
        <v>1850.5</v>
      </c>
    </row>
    <row r="401" spans="1:5" ht="13.5" customHeight="1" x14ac:dyDescent="0.2">
      <c r="A401" s="239"/>
      <c r="B401" s="243"/>
      <c r="C401" s="241"/>
      <c r="D401" s="240"/>
      <c r="E401" s="205"/>
    </row>
    <row r="402" spans="1:5" ht="30.75" customHeight="1" x14ac:dyDescent="0.2">
      <c r="A402" s="239" t="s">
        <v>3252</v>
      </c>
      <c r="B402" s="243" t="s">
        <v>3253</v>
      </c>
      <c r="C402" s="241" t="s">
        <v>67</v>
      </c>
      <c r="D402" s="240">
        <v>1542.11</v>
      </c>
      <c r="E402" s="205">
        <v>1850.5</v>
      </c>
    </row>
    <row r="403" spans="1:5" ht="13.5" customHeight="1" x14ac:dyDescent="0.2">
      <c r="A403" s="239"/>
      <c r="B403" s="243"/>
      <c r="C403" s="241"/>
      <c r="D403" s="240"/>
      <c r="E403" s="205"/>
    </row>
    <row r="404" spans="1:5" ht="26.25" customHeight="1" x14ac:dyDescent="0.2">
      <c r="A404" s="239" t="s">
        <v>3254</v>
      </c>
      <c r="B404" s="243" t="s">
        <v>3255</v>
      </c>
      <c r="C404" s="241" t="s">
        <v>67</v>
      </c>
      <c r="D404" s="240">
        <v>1025.8800000000001</v>
      </c>
      <c r="E404" s="205">
        <v>1231.0999999999999</v>
      </c>
    </row>
    <row r="405" spans="1:5" ht="35.25" customHeight="1" x14ac:dyDescent="0.2">
      <c r="A405" s="239" t="s">
        <v>3256</v>
      </c>
      <c r="B405" s="243" t="s">
        <v>3257</v>
      </c>
      <c r="C405" s="241" t="s">
        <v>58</v>
      </c>
      <c r="D405" s="240">
        <v>2602.3200000000002</v>
      </c>
      <c r="E405" s="205">
        <v>3122.8</v>
      </c>
    </row>
    <row r="406" spans="1:5" ht="13.5" customHeight="1" x14ac:dyDescent="0.2">
      <c r="A406" s="239"/>
      <c r="B406" s="243"/>
      <c r="C406" s="241"/>
      <c r="D406" s="240"/>
      <c r="E406" s="205"/>
    </row>
    <row r="407" spans="1:5" ht="13.5" customHeight="1" x14ac:dyDescent="0.2">
      <c r="A407" s="239" t="s">
        <v>3258</v>
      </c>
      <c r="B407" s="243" t="s">
        <v>1424</v>
      </c>
      <c r="C407" s="241" t="s">
        <v>58</v>
      </c>
      <c r="D407" s="240">
        <v>1497.79</v>
      </c>
      <c r="E407" s="205">
        <v>1797.3</v>
      </c>
    </row>
    <row r="408" spans="1:5" ht="24.75" customHeight="1" x14ac:dyDescent="0.2">
      <c r="A408" s="239" t="s">
        <v>3259</v>
      </c>
      <c r="B408" s="243" t="s">
        <v>3260</v>
      </c>
      <c r="C408" s="241" t="s">
        <v>58</v>
      </c>
      <c r="D408" s="240">
        <v>717.51</v>
      </c>
      <c r="E408" s="205">
        <v>861</v>
      </c>
    </row>
    <row r="409" spans="1:5" ht="13.5" customHeight="1" x14ac:dyDescent="0.2">
      <c r="A409" s="239"/>
      <c r="B409" s="243" t="s">
        <v>3261</v>
      </c>
      <c r="C409" s="241"/>
      <c r="D409" s="240"/>
      <c r="E409" s="205"/>
    </row>
    <row r="410" spans="1:5" ht="13.5" customHeight="1" x14ac:dyDescent="0.2">
      <c r="A410" s="239" t="s">
        <v>3262</v>
      </c>
      <c r="B410" s="243" t="s">
        <v>1430</v>
      </c>
      <c r="C410" s="241" t="s">
        <v>58</v>
      </c>
      <c r="D410" s="240">
        <v>410.35</v>
      </c>
      <c r="E410" s="205">
        <v>492.4</v>
      </c>
    </row>
    <row r="411" spans="1:5" ht="34.5" customHeight="1" x14ac:dyDescent="0.2">
      <c r="A411" s="239" t="s">
        <v>3263</v>
      </c>
      <c r="B411" s="243" t="s">
        <v>3264</v>
      </c>
      <c r="C411" s="241" t="s">
        <v>58</v>
      </c>
      <c r="D411" s="240">
        <v>3025.6</v>
      </c>
      <c r="E411" s="205">
        <v>3630.7</v>
      </c>
    </row>
    <row r="412" spans="1:5" ht="13.5" customHeight="1" x14ac:dyDescent="0.2">
      <c r="A412" s="239"/>
      <c r="B412" s="243"/>
      <c r="C412" s="241"/>
      <c r="D412" s="240"/>
      <c r="E412" s="205"/>
    </row>
    <row r="413" spans="1:5" ht="13.5" customHeight="1" x14ac:dyDescent="0.2">
      <c r="A413" s="239" t="s">
        <v>3265</v>
      </c>
      <c r="B413" s="243" t="s">
        <v>1424</v>
      </c>
      <c r="C413" s="241" t="s">
        <v>58</v>
      </c>
      <c r="D413" s="240">
        <v>1744</v>
      </c>
      <c r="E413" s="205">
        <v>2092.8000000000002</v>
      </c>
    </row>
    <row r="414" spans="1:5" ht="27" customHeight="1" x14ac:dyDescent="0.2">
      <c r="A414" s="239" t="s">
        <v>3266</v>
      </c>
      <c r="B414" s="243" t="s">
        <v>3267</v>
      </c>
      <c r="C414" s="241" t="s">
        <v>58</v>
      </c>
      <c r="D414" s="240">
        <v>1231.55</v>
      </c>
      <c r="E414" s="205">
        <v>1477.9</v>
      </c>
    </row>
    <row r="415" spans="1:5" ht="13.5" customHeight="1" x14ac:dyDescent="0.2">
      <c r="A415" s="239"/>
      <c r="B415" s="243"/>
      <c r="C415" s="241"/>
      <c r="D415" s="240"/>
      <c r="E415" s="205"/>
    </row>
    <row r="416" spans="1:5" ht="13.5" customHeight="1" x14ac:dyDescent="0.2">
      <c r="A416" s="239" t="s">
        <v>3268</v>
      </c>
      <c r="B416" s="243" t="s">
        <v>1430</v>
      </c>
      <c r="C416" s="241" t="s">
        <v>58</v>
      </c>
      <c r="D416" s="240">
        <v>789.93</v>
      </c>
      <c r="E416" s="205">
        <v>947.9</v>
      </c>
    </row>
    <row r="417" spans="1:5" ht="36" customHeight="1" x14ac:dyDescent="0.2">
      <c r="A417" s="239" t="s">
        <v>3269</v>
      </c>
      <c r="B417" s="243" t="s">
        <v>3270</v>
      </c>
      <c r="C417" s="241" t="s">
        <v>58</v>
      </c>
      <c r="D417" s="240">
        <v>9561.5400000000009</v>
      </c>
      <c r="E417" s="205">
        <v>11473.8</v>
      </c>
    </row>
    <row r="418" spans="1:5" ht="13.5" customHeight="1" x14ac:dyDescent="0.2">
      <c r="A418" s="239"/>
      <c r="B418" s="243"/>
      <c r="C418" s="241"/>
      <c r="D418" s="240"/>
      <c r="E418" s="205"/>
    </row>
    <row r="419" spans="1:5" ht="13.5" customHeight="1" x14ac:dyDescent="0.2">
      <c r="A419" s="239"/>
      <c r="B419" s="356" t="s">
        <v>3271</v>
      </c>
      <c r="C419" s="357"/>
      <c r="D419" s="241"/>
      <c r="E419" s="205"/>
    </row>
    <row r="420" spans="1:5" ht="34.5" customHeight="1" x14ac:dyDescent="0.2">
      <c r="A420" s="239" t="s">
        <v>3272</v>
      </c>
      <c r="B420" s="243" t="s">
        <v>3273</v>
      </c>
      <c r="C420" s="241" t="s">
        <v>58</v>
      </c>
      <c r="D420" s="240">
        <v>9880.26</v>
      </c>
      <c r="E420" s="205">
        <v>11856.3</v>
      </c>
    </row>
    <row r="421" spans="1:5" ht="13.5" customHeight="1" x14ac:dyDescent="0.2">
      <c r="A421" s="239"/>
      <c r="B421" s="243"/>
      <c r="C421" s="241"/>
      <c r="D421" s="240"/>
      <c r="E421" s="205"/>
    </row>
    <row r="422" spans="1:5" ht="13.5" customHeight="1" x14ac:dyDescent="0.2">
      <c r="A422" s="239"/>
      <c r="B422" s="356" t="s">
        <v>3274</v>
      </c>
      <c r="C422" s="357"/>
      <c r="D422" s="241"/>
      <c r="E422" s="205"/>
    </row>
    <row r="423" spans="1:5" ht="34.5" customHeight="1" x14ac:dyDescent="0.2">
      <c r="A423" s="239" t="s">
        <v>3275</v>
      </c>
      <c r="B423" s="243" t="s">
        <v>3276</v>
      </c>
      <c r="C423" s="241" t="s">
        <v>56</v>
      </c>
      <c r="D423" s="240">
        <v>1282.3599999999999</v>
      </c>
      <c r="E423" s="205">
        <v>1538.8</v>
      </c>
    </row>
    <row r="424" spans="1:5" ht="34.5" customHeight="1" x14ac:dyDescent="0.2">
      <c r="A424" s="239" t="s">
        <v>3277</v>
      </c>
      <c r="B424" s="243" t="s">
        <v>3278</v>
      </c>
      <c r="C424" s="241" t="s">
        <v>60</v>
      </c>
      <c r="D424" s="240">
        <v>369.32</v>
      </c>
      <c r="E424" s="205">
        <v>443.2</v>
      </c>
    </row>
    <row r="425" spans="1:5" ht="34.5" customHeight="1" x14ac:dyDescent="0.2">
      <c r="A425" s="239" t="s">
        <v>3279</v>
      </c>
      <c r="B425" s="243" t="s">
        <v>3280</v>
      </c>
      <c r="C425" s="241" t="s">
        <v>67</v>
      </c>
      <c r="D425" s="240">
        <v>1897.89</v>
      </c>
      <c r="E425" s="205">
        <v>2277.5</v>
      </c>
    </row>
    <row r="426" spans="1:5" ht="34.5" customHeight="1" x14ac:dyDescent="0.2">
      <c r="A426" s="239" t="s">
        <v>3281</v>
      </c>
      <c r="B426" s="243" t="s">
        <v>3282</v>
      </c>
      <c r="C426" s="244" t="s">
        <v>67</v>
      </c>
      <c r="D426" s="240">
        <v>633.82000000000005</v>
      </c>
      <c r="E426" s="205">
        <v>760.6</v>
      </c>
    </row>
    <row r="427" spans="1:5" ht="48" customHeight="1" x14ac:dyDescent="0.2">
      <c r="A427" s="239" t="s">
        <v>3283</v>
      </c>
      <c r="B427" s="243" t="s">
        <v>3284</v>
      </c>
      <c r="C427" s="244" t="s">
        <v>67</v>
      </c>
      <c r="D427" s="240">
        <v>471.35</v>
      </c>
      <c r="E427" s="205">
        <v>565.6</v>
      </c>
    </row>
    <row r="428" spans="1:5" ht="28.5" customHeight="1" x14ac:dyDescent="0.2">
      <c r="A428" s="95" t="s">
        <v>3285</v>
      </c>
      <c r="B428" s="248" t="s">
        <v>3286</v>
      </c>
      <c r="C428" s="242"/>
      <c r="D428" s="240">
        <v>658.38</v>
      </c>
      <c r="E428" s="205">
        <v>790.1</v>
      </c>
    </row>
    <row r="429" spans="1:5" ht="13.5" customHeight="1" x14ac:dyDescent="0.2">
      <c r="A429" s="239"/>
      <c r="B429" s="356" t="s">
        <v>3287</v>
      </c>
      <c r="C429" s="357"/>
      <c r="D429" s="241"/>
      <c r="E429" s="205"/>
    </row>
    <row r="430" spans="1:5" ht="13.5" customHeight="1" x14ac:dyDescent="0.2">
      <c r="A430" s="239"/>
      <c r="B430" s="356" t="s">
        <v>3288</v>
      </c>
      <c r="C430" s="357"/>
      <c r="D430" s="241"/>
      <c r="E430" s="205"/>
    </row>
    <row r="431" spans="1:5" ht="32.25" customHeight="1" x14ac:dyDescent="0.2">
      <c r="A431" s="239" t="s">
        <v>3289</v>
      </c>
      <c r="B431" s="243" t="s">
        <v>3290</v>
      </c>
      <c r="C431" s="244" t="s">
        <v>67</v>
      </c>
      <c r="D431" s="240">
        <v>1680.23</v>
      </c>
      <c r="E431" s="205">
        <v>2016.3</v>
      </c>
    </row>
    <row r="432" spans="1:5" ht="24.75" customHeight="1" x14ac:dyDescent="0.2">
      <c r="A432" s="239"/>
      <c r="B432" s="356" t="s">
        <v>3291</v>
      </c>
      <c r="C432" s="357"/>
      <c r="D432" s="241"/>
      <c r="E432" s="205"/>
    </row>
    <row r="433" spans="1:5" ht="13.5" customHeight="1" x14ac:dyDescent="0.2">
      <c r="A433" s="239" t="s">
        <v>3292</v>
      </c>
      <c r="B433" s="243" t="s">
        <v>3293</v>
      </c>
      <c r="C433" s="244" t="s">
        <v>67</v>
      </c>
      <c r="D433" s="240">
        <v>1344.19</v>
      </c>
      <c r="E433" s="205">
        <v>1613</v>
      </c>
    </row>
    <row r="434" spans="1:5" ht="13.5" customHeight="1" x14ac:dyDescent="0.2">
      <c r="A434" s="239"/>
      <c r="B434" s="356" t="s">
        <v>3294</v>
      </c>
      <c r="C434" s="357"/>
      <c r="D434" s="241"/>
      <c r="E434" s="205"/>
    </row>
    <row r="435" spans="1:5" ht="13.5" customHeight="1" x14ac:dyDescent="0.2">
      <c r="A435" s="239"/>
      <c r="B435" s="356" t="s">
        <v>3295</v>
      </c>
      <c r="C435" s="357"/>
      <c r="D435" s="241"/>
      <c r="E435" s="205"/>
    </row>
    <row r="436" spans="1:5" ht="13.5" customHeight="1" x14ac:dyDescent="0.2">
      <c r="A436" s="239" t="s">
        <v>3296</v>
      </c>
      <c r="B436" s="243" t="s">
        <v>3297</v>
      </c>
      <c r="C436" s="244" t="s">
        <v>67</v>
      </c>
      <c r="D436" s="240">
        <v>2016.28</v>
      </c>
      <c r="E436" s="205">
        <v>2419.5</v>
      </c>
    </row>
    <row r="437" spans="1:5" ht="13.5" customHeight="1" x14ac:dyDescent="0.2">
      <c r="A437" s="239"/>
      <c r="B437" s="356" t="s">
        <v>3298</v>
      </c>
      <c r="C437" s="357"/>
      <c r="D437" s="241"/>
      <c r="E437" s="205"/>
    </row>
    <row r="438" spans="1:5" ht="13.5" customHeight="1" x14ac:dyDescent="0.2">
      <c r="A438" s="239"/>
      <c r="B438" s="356" t="s">
        <v>3299</v>
      </c>
      <c r="C438" s="357"/>
      <c r="D438" s="241"/>
      <c r="E438" s="205"/>
    </row>
    <row r="439" spans="1:5" ht="30" customHeight="1" x14ac:dyDescent="0.2">
      <c r="A439" s="239" t="s">
        <v>3300</v>
      </c>
      <c r="B439" s="243" t="s">
        <v>3301</v>
      </c>
      <c r="C439" s="244" t="s">
        <v>67</v>
      </c>
      <c r="D439" s="240">
        <v>3136.43</v>
      </c>
      <c r="E439" s="205">
        <v>3763.7</v>
      </c>
    </row>
    <row r="440" spans="1:5" ht="22.5" customHeight="1" x14ac:dyDescent="0.2">
      <c r="A440" s="239"/>
      <c r="B440" s="356" t="s">
        <v>3302</v>
      </c>
      <c r="C440" s="357"/>
      <c r="D440" s="241"/>
      <c r="E440" s="205"/>
    </row>
    <row r="441" spans="1:5" ht="37.5" customHeight="1" x14ac:dyDescent="0.2">
      <c r="A441" s="239" t="s">
        <v>3303</v>
      </c>
      <c r="B441" s="243" t="s">
        <v>3304</v>
      </c>
      <c r="C441" s="244" t="s">
        <v>67</v>
      </c>
      <c r="D441" s="240">
        <v>1143.49</v>
      </c>
      <c r="E441" s="205">
        <v>1372.2</v>
      </c>
    </row>
    <row r="442" spans="1:5" ht="13.5" customHeight="1" x14ac:dyDescent="0.2">
      <c r="A442" s="239"/>
      <c r="B442" s="356" t="s">
        <v>3305</v>
      </c>
      <c r="C442" s="357"/>
      <c r="D442" s="240"/>
      <c r="E442" s="205"/>
    </row>
    <row r="443" spans="1:5" ht="32.25" customHeight="1" x14ac:dyDescent="0.2">
      <c r="A443" s="239" t="s">
        <v>3306</v>
      </c>
      <c r="B443" s="243" t="s">
        <v>3307</v>
      </c>
      <c r="C443" s="244" t="s">
        <v>67</v>
      </c>
      <c r="D443" s="240">
        <v>1866.93</v>
      </c>
      <c r="E443" s="205">
        <v>2240.3000000000002</v>
      </c>
    </row>
    <row r="444" spans="1:5" ht="36.75" customHeight="1" x14ac:dyDescent="0.2">
      <c r="A444" s="239" t="s">
        <v>3308</v>
      </c>
      <c r="B444" s="243" t="s">
        <v>3309</v>
      </c>
      <c r="C444" s="244" t="s">
        <v>67</v>
      </c>
      <c r="D444" s="240">
        <v>2352.33</v>
      </c>
      <c r="E444" s="205">
        <v>2822.8</v>
      </c>
    </row>
    <row r="445" spans="1:5" ht="32.25" customHeight="1" x14ac:dyDescent="0.2">
      <c r="A445" s="239" t="s">
        <v>3310</v>
      </c>
      <c r="B445" s="243" t="s">
        <v>3311</v>
      </c>
      <c r="C445" s="244" t="s">
        <v>67</v>
      </c>
      <c r="D445" s="240">
        <v>3570.49</v>
      </c>
      <c r="E445" s="205">
        <v>4284.6000000000004</v>
      </c>
    </row>
    <row r="446" spans="1:5" ht="24.75" customHeight="1" x14ac:dyDescent="0.2">
      <c r="A446" s="239"/>
      <c r="B446" s="356" t="s">
        <v>3312</v>
      </c>
      <c r="C446" s="357"/>
      <c r="D446" s="241"/>
      <c r="E446" s="205"/>
    </row>
    <row r="447" spans="1:5" ht="13.5" customHeight="1" x14ac:dyDescent="0.2">
      <c r="A447" s="239"/>
      <c r="B447" s="356" t="s">
        <v>3313</v>
      </c>
      <c r="C447" s="357"/>
      <c r="D447" s="241"/>
      <c r="E447" s="205"/>
    </row>
    <row r="448" spans="1:5" ht="13.5" customHeight="1" x14ac:dyDescent="0.2">
      <c r="A448" s="239"/>
      <c r="B448" s="356" t="s">
        <v>3314</v>
      </c>
      <c r="C448" s="357"/>
      <c r="D448" s="241"/>
      <c r="E448" s="205"/>
    </row>
    <row r="449" spans="1:5" ht="34.5" customHeight="1" x14ac:dyDescent="0.2">
      <c r="A449" s="239" t="s">
        <v>3315</v>
      </c>
      <c r="B449" s="243" t="s">
        <v>3316</v>
      </c>
      <c r="C449" s="244" t="s">
        <v>67</v>
      </c>
      <c r="D449" s="240">
        <v>2146.96</v>
      </c>
      <c r="E449" s="205">
        <v>2576.4</v>
      </c>
    </row>
    <row r="450" spans="1:5" ht="13.5" customHeight="1" x14ac:dyDescent="0.2">
      <c r="A450" s="239"/>
      <c r="B450" s="356" t="s">
        <v>3317</v>
      </c>
      <c r="C450" s="357"/>
      <c r="D450" s="241"/>
      <c r="E450" s="205"/>
    </row>
    <row r="451" spans="1:5" ht="33" customHeight="1" x14ac:dyDescent="0.2">
      <c r="A451" s="239" t="s">
        <v>3318</v>
      </c>
      <c r="B451" s="243" t="s">
        <v>3319</v>
      </c>
      <c r="C451" s="244" t="s">
        <v>67</v>
      </c>
      <c r="D451" s="240">
        <v>3696.51</v>
      </c>
      <c r="E451" s="205">
        <v>4435.8</v>
      </c>
    </row>
    <row r="452" spans="1:5" ht="13.5" customHeight="1" x14ac:dyDescent="0.2">
      <c r="A452" s="239"/>
      <c r="B452" s="356" t="s">
        <v>3320</v>
      </c>
      <c r="C452" s="357"/>
      <c r="D452" s="241"/>
      <c r="E452" s="205"/>
    </row>
    <row r="453" spans="1:5" ht="27.75" customHeight="1" x14ac:dyDescent="0.2">
      <c r="A453" s="239" t="s">
        <v>3321</v>
      </c>
      <c r="B453" s="243" t="s">
        <v>3322</v>
      </c>
      <c r="C453" s="244" t="s">
        <v>67</v>
      </c>
      <c r="D453" s="240">
        <v>4527.29</v>
      </c>
      <c r="E453" s="205">
        <v>5432.7</v>
      </c>
    </row>
    <row r="454" spans="1:5" ht="24.75" customHeight="1" x14ac:dyDescent="0.2">
      <c r="A454" s="239"/>
      <c r="B454" s="356" t="s">
        <v>3323</v>
      </c>
      <c r="C454" s="357"/>
      <c r="D454" s="241"/>
      <c r="E454" s="205"/>
    </row>
    <row r="455" spans="1:5" ht="44.25" customHeight="1" x14ac:dyDescent="0.2">
      <c r="A455" s="239" t="s">
        <v>3324</v>
      </c>
      <c r="B455" s="243" t="s">
        <v>3325</v>
      </c>
      <c r="C455" s="244" t="s">
        <v>67</v>
      </c>
      <c r="D455" s="240">
        <v>7374.35</v>
      </c>
      <c r="E455" s="205">
        <v>8849.2000000000007</v>
      </c>
    </row>
    <row r="456" spans="1:5" ht="43.5" customHeight="1" x14ac:dyDescent="0.2">
      <c r="A456" s="239" t="s">
        <v>3326</v>
      </c>
      <c r="B456" s="243" t="s">
        <v>3327</v>
      </c>
      <c r="C456" s="244" t="s">
        <v>59</v>
      </c>
      <c r="D456" s="240">
        <v>1120.1600000000001</v>
      </c>
      <c r="E456" s="205">
        <v>1344.2</v>
      </c>
    </row>
    <row r="457" spans="1:5" ht="12" customHeight="1" x14ac:dyDescent="0.2">
      <c r="A457" s="239" t="s">
        <v>3328</v>
      </c>
      <c r="B457" s="243" t="s">
        <v>3329</v>
      </c>
      <c r="C457" s="244" t="s">
        <v>59</v>
      </c>
      <c r="D457" s="240">
        <v>1540.21</v>
      </c>
      <c r="E457" s="205">
        <v>1848.3</v>
      </c>
    </row>
    <row r="458" spans="1:5" ht="12.75" customHeight="1" x14ac:dyDescent="0.2">
      <c r="A458" s="239" t="s">
        <v>3330</v>
      </c>
      <c r="B458" s="243" t="s">
        <v>3331</v>
      </c>
      <c r="C458" s="244" t="s">
        <v>59</v>
      </c>
      <c r="D458" s="240">
        <v>1950.94</v>
      </c>
      <c r="E458" s="205">
        <v>2341.1</v>
      </c>
    </row>
    <row r="459" spans="1:5" ht="11.25" customHeight="1" x14ac:dyDescent="0.2">
      <c r="A459" s="239" t="s">
        <v>3332</v>
      </c>
      <c r="B459" s="243" t="s">
        <v>3333</v>
      </c>
      <c r="C459" s="244" t="s">
        <v>59</v>
      </c>
      <c r="D459" s="240">
        <v>2380.33</v>
      </c>
      <c r="E459" s="205">
        <v>2856.4</v>
      </c>
    </row>
    <row r="460" spans="1:5" ht="45.75" customHeight="1" x14ac:dyDescent="0.2">
      <c r="A460" s="239" t="s">
        <v>3334</v>
      </c>
      <c r="B460" s="243" t="s">
        <v>3335</v>
      </c>
      <c r="C460" s="244" t="s">
        <v>59</v>
      </c>
      <c r="D460" s="240">
        <v>2450.34</v>
      </c>
      <c r="E460" s="205">
        <v>2940.4</v>
      </c>
    </row>
    <row r="461" spans="1:5" ht="22.5" customHeight="1" x14ac:dyDescent="0.2">
      <c r="A461" s="239" t="s">
        <v>3336</v>
      </c>
      <c r="B461" s="243" t="s">
        <v>3337</v>
      </c>
      <c r="C461" s="244" t="s">
        <v>59</v>
      </c>
      <c r="D461" s="240">
        <v>2660.37</v>
      </c>
      <c r="E461" s="205">
        <v>3192.4</v>
      </c>
    </row>
    <row r="462" spans="1:5" ht="25.5" customHeight="1" x14ac:dyDescent="0.2">
      <c r="A462" s="239"/>
      <c r="B462" s="274" t="s">
        <v>3288</v>
      </c>
      <c r="C462" s="244"/>
      <c r="D462" s="241"/>
      <c r="E462" s="226"/>
    </row>
    <row r="463" spans="1:5" ht="33.75" customHeight="1" x14ac:dyDescent="0.2">
      <c r="A463" s="373" t="s">
        <v>2788</v>
      </c>
      <c r="B463" s="373"/>
      <c r="C463" s="374"/>
      <c r="D463" s="375"/>
      <c r="E463" s="375"/>
    </row>
    <row r="464" spans="1:5" ht="26.25" customHeight="1" x14ac:dyDescent="0.2">
      <c r="A464" s="198" t="s">
        <v>2789</v>
      </c>
      <c r="B464" s="199" t="s">
        <v>2790</v>
      </c>
      <c r="C464" s="200" t="s">
        <v>67</v>
      </c>
      <c r="D464" s="202">
        <v>598.11</v>
      </c>
      <c r="E464" s="201">
        <v>717.73</v>
      </c>
    </row>
    <row r="465" spans="1:5" ht="26.25" customHeight="1" x14ac:dyDescent="0.2">
      <c r="A465" s="203" t="s">
        <v>2791</v>
      </c>
      <c r="B465" s="7" t="s">
        <v>2792</v>
      </c>
      <c r="C465" s="204" t="s">
        <v>67</v>
      </c>
      <c r="D465" s="202">
        <v>1104.19</v>
      </c>
      <c r="E465" s="205">
        <v>1325.03</v>
      </c>
    </row>
    <row r="466" spans="1:5" ht="26.25" customHeight="1" x14ac:dyDescent="0.2">
      <c r="A466" s="203" t="s">
        <v>2793</v>
      </c>
      <c r="B466" s="7" t="s">
        <v>2794</v>
      </c>
      <c r="C466" s="204" t="s">
        <v>67</v>
      </c>
      <c r="D466" s="202">
        <v>1058.19</v>
      </c>
      <c r="E466" s="205">
        <v>1269.83</v>
      </c>
    </row>
    <row r="467" spans="1:5" ht="42" customHeight="1" x14ac:dyDescent="0.2">
      <c r="A467" s="203" t="s">
        <v>2795</v>
      </c>
      <c r="B467" s="7" t="s">
        <v>2796</v>
      </c>
      <c r="C467" s="204" t="s">
        <v>67</v>
      </c>
      <c r="D467" s="69">
        <v>2240.6999999999998</v>
      </c>
      <c r="E467" s="205">
        <v>2688.84</v>
      </c>
    </row>
    <row r="468" spans="1:5" ht="42" customHeight="1" x14ac:dyDescent="0.2">
      <c r="A468" s="203" t="s">
        <v>2797</v>
      </c>
      <c r="B468" s="7" t="s">
        <v>2798</v>
      </c>
      <c r="C468" s="204" t="s">
        <v>67</v>
      </c>
      <c r="D468" s="69">
        <v>2240.6999999999998</v>
      </c>
      <c r="E468" s="205">
        <v>2688.84</v>
      </c>
    </row>
    <row r="469" spans="1:5" ht="42" customHeight="1" x14ac:dyDescent="0.2">
      <c r="A469" s="203" t="s">
        <v>2799</v>
      </c>
      <c r="B469" s="7" t="s">
        <v>2800</v>
      </c>
      <c r="C469" s="204" t="s">
        <v>67</v>
      </c>
      <c r="D469" s="69">
        <v>2240.6999999999998</v>
      </c>
      <c r="E469" s="205">
        <v>2688.84</v>
      </c>
    </row>
    <row r="470" spans="1:5" s="163" customFormat="1" ht="21" customHeight="1" x14ac:dyDescent="0.25">
      <c r="A470" s="376" t="s">
        <v>3433</v>
      </c>
      <c r="B470" s="377"/>
      <c r="C470" s="377"/>
      <c r="D470" s="377"/>
      <c r="E470" s="377"/>
    </row>
    <row r="471" spans="1:5" s="148" customFormat="1" x14ac:dyDescent="0.2">
      <c r="A471" s="155"/>
      <c r="B471" s="156"/>
      <c r="C471" s="157"/>
      <c r="D471" s="78">
        <v>1.1200000000000001</v>
      </c>
      <c r="E471" s="157"/>
    </row>
    <row r="472" spans="1:5" s="163" customFormat="1" ht="54.75" customHeight="1" x14ac:dyDescent="0.2">
      <c r="A472" s="95" t="s">
        <v>3434</v>
      </c>
      <c r="B472" s="72" t="s">
        <v>3435</v>
      </c>
      <c r="C472" s="85" t="s">
        <v>610</v>
      </c>
      <c r="D472" s="101">
        <v>9988.84</v>
      </c>
      <c r="E472" s="101">
        <v>11986.61</v>
      </c>
    </row>
    <row r="473" spans="1:5" s="163" customFormat="1" ht="44.25" customHeight="1" x14ac:dyDescent="0.2">
      <c r="A473" s="95" t="s">
        <v>3436</v>
      </c>
      <c r="B473" s="271" t="s">
        <v>3437</v>
      </c>
      <c r="C473" s="149" t="s">
        <v>381</v>
      </c>
      <c r="D473" s="101">
        <v>3329.61</v>
      </c>
      <c r="E473" s="101">
        <v>3995.53</v>
      </c>
    </row>
    <row r="474" spans="1:5" s="163" customFormat="1" ht="38.25" x14ac:dyDescent="0.2">
      <c r="A474" s="95" t="s">
        <v>3438</v>
      </c>
      <c r="B474" s="72" t="s">
        <v>3439</v>
      </c>
      <c r="C474" s="85" t="s">
        <v>260</v>
      </c>
      <c r="D474" s="101">
        <v>2996.65</v>
      </c>
      <c r="E474" s="101">
        <v>3595.98</v>
      </c>
    </row>
    <row r="475" spans="1:5" s="163" customFormat="1" ht="51" x14ac:dyDescent="0.2">
      <c r="A475" s="95" t="s">
        <v>3440</v>
      </c>
      <c r="B475" s="72" t="s">
        <v>3441</v>
      </c>
      <c r="C475" s="149" t="s">
        <v>67</v>
      </c>
      <c r="D475" s="101">
        <v>6659.23</v>
      </c>
      <c r="E475" s="101">
        <v>7991.08</v>
      </c>
    </row>
    <row r="476" spans="1:5" s="163" customFormat="1" ht="51" x14ac:dyDescent="0.2">
      <c r="A476" s="95" t="s">
        <v>3442</v>
      </c>
      <c r="B476" s="72" t="s">
        <v>3443</v>
      </c>
      <c r="C476" s="149" t="s">
        <v>67</v>
      </c>
      <c r="D476" s="101">
        <v>3329.61</v>
      </c>
      <c r="E476" s="101">
        <v>3995.53</v>
      </c>
    </row>
    <row r="477" spans="1:5" s="163" customFormat="1" ht="30" customHeight="1" x14ac:dyDescent="0.2">
      <c r="A477" s="95" t="s">
        <v>3444</v>
      </c>
      <c r="B477" s="72" t="s">
        <v>3445</v>
      </c>
      <c r="C477" s="149" t="s">
        <v>67</v>
      </c>
      <c r="D477" s="101">
        <v>1997.77</v>
      </c>
      <c r="E477" s="101">
        <v>2397.3200000000002</v>
      </c>
    </row>
    <row r="478" spans="1:5" s="163" customFormat="1" ht="51" x14ac:dyDescent="0.2">
      <c r="A478" s="95" t="s">
        <v>3446</v>
      </c>
      <c r="B478" s="72" t="s">
        <v>3447</v>
      </c>
      <c r="C478" s="149" t="s">
        <v>67</v>
      </c>
      <c r="D478" s="101">
        <v>3329.61</v>
      </c>
      <c r="E478" s="101">
        <v>3995.53</v>
      </c>
    </row>
    <row r="479" spans="1:5" s="163" customFormat="1" ht="51" x14ac:dyDescent="0.2">
      <c r="A479" s="95" t="s">
        <v>3448</v>
      </c>
      <c r="B479" s="72" t="s">
        <v>3449</v>
      </c>
      <c r="C479" s="149" t="s">
        <v>67</v>
      </c>
      <c r="D479" s="101">
        <v>5327.38</v>
      </c>
      <c r="E479" s="101">
        <v>6392.86</v>
      </c>
    </row>
    <row r="480" spans="1:5" s="163" customFormat="1" ht="89.25" x14ac:dyDescent="0.2">
      <c r="A480" s="95" t="s">
        <v>3450</v>
      </c>
      <c r="B480" s="72" t="s">
        <v>3451</v>
      </c>
      <c r="C480" s="149" t="s">
        <v>67</v>
      </c>
      <c r="D480" s="101">
        <v>2663.69</v>
      </c>
      <c r="E480" s="101">
        <v>3196.43</v>
      </c>
    </row>
    <row r="481" spans="1:5" s="163" customFormat="1" ht="38.25" x14ac:dyDescent="0.2">
      <c r="A481" s="95" t="s">
        <v>3452</v>
      </c>
      <c r="B481" s="72" t="s">
        <v>3453</v>
      </c>
      <c r="C481" s="149" t="s">
        <v>67</v>
      </c>
      <c r="D481" s="101">
        <v>3329.61</v>
      </c>
      <c r="E481" s="101">
        <v>3995.53</v>
      </c>
    </row>
    <row r="482" spans="1:5" s="163" customFormat="1" ht="51" x14ac:dyDescent="0.2">
      <c r="A482" s="95" t="s">
        <v>3454</v>
      </c>
      <c r="B482" s="72" t="s">
        <v>3455</v>
      </c>
      <c r="C482" s="149" t="s">
        <v>67</v>
      </c>
      <c r="D482" s="101">
        <v>5327.38</v>
      </c>
      <c r="E482" s="101">
        <v>6392.86</v>
      </c>
    </row>
    <row r="483" spans="1:5" s="163" customFormat="1" ht="76.5" x14ac:dyDescent="0.2">
      <c r="A483" s="95" t="s">
        <v>3456</v>
      </c>
      <c r="B483" s="72" t="s">
        <v>3457</v>
      </c>
      <c r="C483" s="149" t="s">
        <v>67</v>
      </c>
      <c r="D483" s="101">
        <v>1331.85</v>
      </c>
      <c r="E483" s="101">
        <v>1598.22</v>
      </c>
    </row>
    <row r="484" spans="1:5" s="163" customFormat="1" ht="29.25" customHeight="1" x14ac:dyDescent="0.2">
      <c r="A484" s="95" t="s">
        <v>3458</v>
      </c>
      <c r="B484" s="72" t="s">
        <v>3459</v>
      </c>
      <c r="C484" s="149" t="s">
        <v>65</v>
      </c>
      <c r="D484" s="101">
        <v>399.55</v>
      </c>
      <c r="E484" s="101">
        <v>479.46</v>
      </c>
    </row>
    <row r="485" spans="1:5" s="163" customFormat="1" ht="38.25" x14ac:dyDescent="0.2">
      <c r="A485" s="95" t="s">
        <v>3460</v>
      </c>
      <c r="B485" s="72" t="s">
        <v>3461</v>
      </c>
      <c r="C485" s="149" t="s">
        <v>381</v>
      </c>
      <c r="D485" s="101">
        <v>998.88</v>
      </c>
      <c r="E485" s="101">
        <v>1198.6600000000001</v>
      </c>
    </row>
    <row r="486" spans="1:5" s="163" customFormat="1" ht="63.75" x14ac:dyDescent="0.2">
      <c r="A486" s="95" t="s">
        <v>3462</v>
      </c>
      <c r="B486" s="72" t="s">
        <v>3463</v>
      </c>
      <c r="C486" s="149" t="s">
        <v>67</v>
      </c>
      <c r="D486" s="101">
        <v>3329.61</v>
      </c>
      <c r="E486" s="101">
        <v>3995.53</v>
      </c>
    </row>
    <row r="487" spans="1:5" s="163" customFormat="1" ht="38.25" x14ac:dyDescent="0.2">
      <c r="A487" s="95" t="s">
        <v>3464</v>
      </c>
      <c r="B487" s="72" t="s">
        <v>3465</v>
      </c>
      <c r="C487" s="149" t="s">
        <v>67</v>
      </c>
      <c r="D487" s="101">
        <v>1997.77</v>
      </c>
      <c r="E487" s="101">
        <v>2397.3200000000002</v>
      </c>
    </row>
    <row r="488" spans="1:5" s="163" customFormat="1" ht="38.25" x14ac:dyDescent="0.2">
      <c r="A488" s="95" t="s">
        <v>3466</v>
      </c>
      <c r="B488" s="72" t="s">
        <v>3467</v>
      </c>
      <c r="C488" s="149" t="s">
        <v>67</v>
      </c>
      <c r="D488" s="101">
        <v>998.88</v>
      </c>
      <c r="E488" s="101">
        <v>1198.6600000000001</v>
      </c>
    </row>
    <row r="489" spans="1:5" s="163" customFormat="1" ht="51" x14ac:dyDescent="0.2">
      <c r="A489" s="95" t="s">
        <v>3468</v>
      </c>
      <c r="B489" s="72" t="s">
        <v>3469</v>
      </c>
      <c r="C489" s="149" t="s">
        <v>67</v>
      </c>
      <c r="D489" s="101">
        <v>5327.38</v>
      </c>
      <c r="E489" s="101">
        <v>6392.86</v>
      </c>
    </row>
    <row r="490" spans="1:5" s="163" customFormat="1" ht="38.25" x14ac:dyDescent="0.2">
      <c r="A490" s="95" t="s">
        <v>3470</v>
      </c>
      <c r="B490" s="72" t="s">
        <v>3471</v>
      </c>
      <c r="C490" s="149" t="s">
        <v>67</v>
      </c>
      <c r="D490" s="101">
        <v>1598.21</v>
      </c>
      <c r="E490" s="101">
        <v>1917.85</v>
      </c>
    </row>
    <row r="491" spans="1:5" s="163" customFormat="1" ht="63.75" x14ac:dyDescent="0.2">
      <c r="A491" s="95" t="s">
        <v>3472</v>
      </c>
      <c r="B491" s="72" t="s">
        <v>3473</v>
      </c>
      <c r="C491" s="149" t="s">
        <v>67</v>
      </c>
      <c r="D491" s="101">
        <v>5327.38</v>
      </c>
      <c r="E491" s="101">
        <v>6392.86</v>
      </c>
    </row>
    <row r="492" spans="1:5" s="163" customFormat="1" ht="63.75" x14ac:dyDescent="0.2">
      <c r="A492" s="95" t="s">
        <v>3474</v>
      </c>
      <c r="B492" s="72" t="s">
        <v>3475</v>
      </c>
      <c r="C492" s="149" t="s">
        <v>67</v>
      </c>
      <c r="D492" s="101">
        <v>3063.24</v>
      </c>
      <c r="E492" s="101">
        <v>3675.89</v>
      </c>
    </row>
    <row r="493" spans="1:5" s="163" customFormat="1" ht="68.25" customHeight="1" x14ac:dyDescent="0.2">
      <c r="A493" s="95" t="s">
        <v>3476</v>
      </c>
      <c r="B493" s="72" t="s">
        <v>3477</v>
      </c>
      <c r="C493" s="149" t="s">
        <v>67</v>
      </c>
      <c r="D493" s="101">
        <v>1997.77</v>
      </c>
      <c r="E493" s="101">
        <v>2397.3200000000002</v>
      </c>
    </row>
    <row r="494" spans="1:5" s="163" customFormat="1" ht="51" x14ac:dyDescent="0.2">
      <c r="A494" s="95" t="s">
        <v>3478</v>
      </c>
      <c r="B494" s="72" t="s">
        <v>3479</v>
      </c>
      <c r="C494" s="149" t="s">
        <v>67</v>
      </c>
      <c r="D494" s="101">
        <v>665.92</v>
      </c>
      <c r="E494" s="101">
        <v>799.1</v>
      </c>
    </row>
    <row r="495" spans="1:5" s="8" customFormat="1" x14ac:dyDescent="0.2">
      <c r="A495" s="154"/>
      <c r="B495" s="154"/>
      <c r="C495" s="154"/>
      <c r="D495" s="89"/>
      <c r="E495" s="89"/>
    </row>
    <row r="496" spans="1:5" ht="63.75" x14ac:dyDescent="0.2">
      <c r="A496" s="180" t="s">
        <v>3480</v>
      </c>
      <c r="B496" s="271" t="s">
        <v>3481</v>
      </c>
      <c r="C496" s="204" t="s">
        <v>67</v>
      </c>
      <c r="D496" s="322">
        <v>1765.88</v>
      </c>
      <c r="E496" s="323">
        <v>2119.06</v>
      </c>
    </row>
    <row r="497" spans="1:5" ht="76.5" x14ac:dyDescent="0.2">
      <c r="A497" s="180" t="s">
        <v>3482</v>
      </c>
      <c r="B497" s="7" t="s">
        <v>3483</v>
      </c>
      <c r="C497" s="204" t="s">
        <v>67</v>
      </c>
      <c r="D497" s="322">
        <v>3793.38</v>
      </c>
      <c r="E497" s="323">
        <v>4552.0600000000004</v>
      </c>
    </row>
    <row r="498" spans="1:5" x14ac:dyDescent="0.2">
      <c r="A498" s="82"/>
      <c r="B498" s="154"/>
      <c r="C498" s="321"/>
      <c r="D498" s="325"/>
      <c r="E498" s="326"/>
    </row>
    <row r="499" spans="1:5" ht="32.25" customHeight="1" x14ac:dyDescent="0.2">
      <c r="A499" s="455" t="s">
        <v>3484</v>
      </c>
      <c r="B499" s="455"/>
      <c r="C499" s="455"/>
      <c r="D499" s="455"/>
      <c r="E499" s="455"/>
    </row>
    <row r="500" spans="1:5" x14ac:dyDescent="0.2">
      <c r="A500" s="328"/>
      <c r="B500" s="328"/>
      <c r="C500" s="328"/>
      <c r="D500" s="328"/>
      <c r="E500" s="328"/>
    </row>
    <row r="501" spans="1:5" ht="25.5" x14ac:dyDescent="0.2">
      <c r="A501" s="329" t="s">
        <v>3485</v>
      </c>
      <c r="B501" s="330" t="s">
        <v>3486</v>
      </c>
      <c r="C501" s="331"/>
      <c r="D501" s="333"/>
      <c r="E501" s="334"/>
    </row>
    <row r="502" spans="1:5" ht="18.75" customHeight="1" x14ac:dyDescent="0.2">
      <c r="A502" s="336"/>
      <c r="B502" s="330" t="s">
        <v>3487</v>
      </c>
      <c r="C502" s="331" t="s">
        <v>3148</v>
      </c>
      <c r="D502" s="334">
        <v>1150.01</v>
      </c>
      <c r="E502" s="334">
        <v>1380.01</v>
      </c>
    </row>
    <row r="503" spans="1:5" ht="18.75" customHeight="1" x14ac:dyDescent="0.2">
      <c r="A503" s="336"/>
      <c r="B503" s="330" t="s">
        <v>3488</v>
      </c>
      <c r="C503" s="331"/>
      <c r="D503" s="334"/>
      <c r="E503" s="334"/>
    </row>
    <row r="504" spans="1:5" ht="18.75" customHeight="1" x14ac:dyDescent="0.2">
      <c r="A504" s="336"/>
      <c r="B504" s="330" t="s">
        <v>3489</v>
      </c>
      <c r="C504" s="331" t="s">
        <v>3148</v>
      </c>
      <c r="D504" s="334">
        <v>151.88999999999999</v>
      </c>
      <c r="E504" s="334">
        <v>182.27</v>
      </c>
    </row>
    <row r="505" spans="1:5" ht="18.75" customHeight="1" x14ac:dyDescent="0.2">
      <c r="A505" s="336"/>
      <c r="B505" s="330" t="s">
        <v>3490</v>
      </c>
      <c r="C505" s="331"/>
      <c r="D505" s="334">
        <v>216.98</v>
      </c>
      <c r="E505" s="334">
        <v>260.38</v>
      </c>
    </row>
    <row r="506" spans="1:5" ht="18.75" customHeight="1" x14ac:dyDescent="0.2">
      <c r="A506" s="336"/>
      <c r="B506" s="330" t="s">
        <v>3491</v>
      </c>
      <c r="C506" s="331"/>
      <c r="D506" s="334">
        <v>312.45</v>
      </c>
      <c r="E506" s="334">
        <v>374.94</v>
      </c>
    </row>
    <row r="507" spans="1:5" ht="18.75" customHeight="1" x14ac:dyDescent="0.2">
      <c r="A507" s="336"/>
      <c r="B507" s="330" t="s">
        <v>3492</v>
      </c>
      <c r="C507" s="331"/>
      <c r="D507" s="334">
        <v>468.68</v>
      </c>
      <c r="E507" s="334">
        <v>562.41999999999996</v>
      </c>
    </row>
    <row r="508" spans="1:5" ht="18.75" customHeight="1" x14ac:dyDescent="0.2">
      <c r="A508" s="336" t="s">
        <v>3493</v>
      </c>
      <c r="B508" s="330" t="s">
        <v>3494</v>
      </c>
      <c r="C508" s="331" t="s">
        <v>3148</v>
      </c>
      <c r="D508" s="334">
        <v>1462.46</v>
      </c>
      <c r="E508" s="334">
        <v>1754.95</v>
      </c>
    </row>
    <row r="509" spans="1:5" ht="18.75" customHeight="1" x14ac:dyDescent="0.2">
      <c r="A509" s="336"/>
      <c r="B509" s="330" t="s">
        <v>3488</v>
      </c>
      <c r="C509" s="331"/>
      <c r="D509" s="334"/>
      <c r="E509" s="334"/>
    </row>
    <row r="510" spans="1:5" ht="18.75" customHeight="1" x14ac:dyDescent="0.2">
      <c r="A510" s="336"/>
      <c r="B510" s="330" t="s">
        <v>3489</v>
      </c>
      <c r="C510" s="331"/>
      <c r="D510" s="334">
        <v>151.88999999999999</v>
      </c>
      <c r="E510" s="334">
        <v>182.27</v>
      </c>
    </row>
    <row r="511" spans="1:5" ht="18.75" customHeight="1" x14ac:dyDescent="0.2">
      <c r="A511" s="336"/>
      <c r="B511" s="330" t="s">
        <v>3490</v>
      </c>
      <c r="C511" s="331"/>
      <c r="D511" s="334">
        <v>216.98</v>
      </c>
      <c r="E511" s="334">
        <v>260.38</v>
      </c>
    </row>
    <row r="512" spans="1:5" ht="18.75" customHeight="1" x14ac:dyDescent="0.2">
      <c r="A512" s="336"/>
      <c r="B512" s="330" t="s">
        <v>3495</v>
      </c>
      <c r="C512" s="331"/>
      <c r="D512" s="334">
        <v>468.68</v>
      </c>
      <c r="E512" s="334">
        <v>562.41999999999996</v>
      </c>
    </row>
    <row r="513" spans="1:5" ht="18.75" customHeight="1" x14ac:dyDescent="0.2">
      <c r="A513" s="336"/>
      <c r="B513" s="330" t="s">
        <v>3492</v>
      </c>
      <c r="C513" s="331"/>
      <c r="D513" s="334">
        <v>624.91</v>
      </c>
      <c r="E513" s="334">
        <v>749.89</v>
      </c>
    </row>
    <row r="514" spans="1:5" ht="18.75" customHeight="1" x14ac:dyDescent="0.2">
      <c r="A514" s="336" t="s">
        <v>3496</v>
      </c>
      <c r="B514" s="330" t="s">
        <v>3497</v>
      </c>
      <c r="C514" s="331" t="s">
        <v>3148</v>
      </c>
      <c r="D514" s="334">
        <v>1774.92</v>
      </c>
      <c r="E514" s="334">
        <v>2129.9</v>
      </c>
    </row>
    <row r="515" spans="1:5" ht="18.75" customHeight="1" x14ac:dyDescent="0.2">
      <c r="A515" s="336"/>
      <c r="B515" s="330" t="s">
        <v>3488</v>
      </c>
      <c r="C515" s="331"/>
      <c r="D515" s="334"/>
      <c r="E515" s="334"/>
    </row>
    <row r="516" spans="1:5" ht="18.75" customHeight="1" x14ac:dyDescent="0.2">
      <c r="A516" s="336"/>
      <c r="B516" s="330" t="s">
        <v>3489</v>
      </c>
      <c r="C516" s="331"/>
      <c r="D516" s="334">
        <v>151.88999999999999</v>
      </c>
      <c r="E516" s="334">
        <v>182.27</v>
      </c>
    </row>
    <row r="517" spans="1:5" ht="18.75" customHeight="1" x14ac:dyDescent="0.2">
      <c r="A517" s="336"/>
      <c r="B517" s="330" t="s">
        <v>3490</v>
      </c>
      <c r="C517" s="331"/>
      <c r="D517" s="334">
        <v>216.98</v>
      </c>
      <c r="E517" s="334">
        <v>260.38</v>
      </c>
    </row>
    <row r="518" spans="1:5" ht="18.75" customHeight="1" x14ac:dyDescent="0.2">
      <c r="A518" s="336"/>
      <c r="B518" s="330" t="s">
        <v>3491</v>
      </c>
      <c r="C518" s="331"/>
      <c r="D518" s="334">
        <v>624.91</v>
      </c>
      <c r="E518" s="334">
        <v>749.89</v>
      </c>
    </row>
    <row r="519" spans="1:5" ht="18.75" customHeight="1" x14ac:dyDescent="0.2">
      <c r="A519" s="336"/>
      <c r="B519" s="330" t="s">
        <v>3498</v>
      </c>
      <c r="C519" s="331"/>
      <c r="D519" s="334">
        <v>781.14</v>
      </c>
      <c r="E519" s="334">
        <v>937.37</v>
      </c>
    </row>
    <row r="520" spans="1:5" ht="25.5" x14ac:dyDescent="0.2">
      <c r="A520" s="336" t="s">
        <v>3499</v>
      </c>
      <c r="B520" s="330" t="s">
        <v>3500</v>
      </c>
      <c r="C520" s="331" t="s">
        <v>3148</v>
      </c>
      <c r="D520" s="334">
        <v>173.59</v>
      </c>
      <c r="E520" s="334">
        <v>208.31</v>
      </c>
    </row>
    <row r="521" spans="1:5" ht="18" customHeight="1" x14ac:dyDescent="0.2">
      <c r="A521" s="336"/>
      <c r="B521" s="330" t="s">
        <v>3501</v>
      </c>
      <c r="C521" s="331"/>
      <c r="D521" s="334"/>
      <c r="E521" s="334"/>
    </row>
    <row r="522" spans="1:5" ht="25.5" x14ac:dyDescent="0.2">
      <c r="A522" s="336" t="s">
        <v>3502</v>
      </c>
      <c r="B522" s="330" t="s">
        <v>205</v>
      </c>
      <c r="C522" s="331" t="s">
        <v>94</v>
      </c>
      <c r="D522" s="334">
        <v>3736.07</v>
      </c>
      <c r="E522" s="334">
        <v>4483.28</v>
      </c>
    </row>
    <row r="523" spans="1:5" ht="25.5" x14ac:dyDescent="0.2">
      <c r="A523" s="336"/>
      <c r="B523" s="330" t="s">
        <v>3503</v>
      </c>
      <c r="C523" s="331"/>
      <c r="D523" s="334"/>
      <c r="E523" s="334"/>
    </row>
    <row r="524" spans="1:5" ht="25.5" x14ac:dyDescent="0.2">
      <c r="A524" s="336"/>
      <c r="B524" s="330" t="s">
        <v>3504</v>
      </c>
      <c r="C524" s="331"/>
      <c r="D524" s="334"/>
      <c r="E524" s="334"/>
    </row>
    <row r="525" spans="1:5" ht="25.5" x14ac:dyDescent="0.2">
      <c r="A525" s="336" t="s">
        <v>3505</v>
      </c>
      <c r="B525" s="330" t="s">
        <v>3506</v>
      </c>
      <c r="C525" s="331"/>
      <c r="D525" s="334"/>
      <c r="E525" s="334"/>
    </row>
    <row r="526" spans="1:5" ht="25.5" x14ac:dyDescent="0.2">
      <c r="A526" s="336"/>
      <c r="B526" s="330" t="s">
        <v>3507</v>
      </c>
      <c r="C526" s="331" t="s">
        <v>665</v>
      </c>
      <c r="D526" s="334">
        <v>510.23</v>
      </c>
      <c r="E526" s="334">
        <v>612.28</v>
      </c>
    </row>
    <row r="527" spans="1:5" ht="18.75" customHeight="1" x14ac:dyDescent="0.2">
      <c r="A527" s="336"/>
      <c r="B527" s="330" t="s">
        <v>3508</v>
      </c>
      <c r="C527" s="331" t="s">
        <v>3509</v>
      </c>
      <c r="D527" s="334"/>
      <c r="E527" s="334"/>
    </row>
    <row r="528" spans="1:5" ht="18.75" customHeight="1" x14ac:dyDescent="0.2">
      <c r="A528" s="336"/>
      <c r="B528" s="330" t="s">
        <v>3510</v>
      </c>
      <c r="C528" s="331"/>
      <c r="D528" s="334">
        <v>765.35</v>
      </c>
      <c r="E528" s="334">
        <v>918.42</v>
      </c>
    </row>
    <row r="529" spans="1:5" ht="18.75" customHeight="1" x14ac:dyDescent="0.2">
      <c r="A529" s="336"/>
      <c r="B529" s="330"/>
      <c r="C529" s="331"/>
      <c r="D529" s="334"/>
      <c r="E529" s="334"/>
    </row>
    <row r="530" spans="1:5" ht="18.75" customHeight="1" x14ac:dyDescent="0.2">
      <c r="A530" s="336"/>
      <c r="B530" s="330" t="s">
        <v>3511</v>
      </c>
      <c r="C530" s="331"/>
      <c r="D530" s="334">
        <v>1020.46</v>
      </c>
      <c r="E530" s="334">
        <v>1224.55</v>
      </c>
    </row>
    <row r="531" spans="1:5" ht="18.75" customHeight="1" x14ac:dyDescent="0.2">
      <c r="A531" s="336"/>
      <c r="B531" s="330"/>
      <c r="C531" s="331"/>
      <c r="D531" s="334"/>
      <c r="E531" s="334"/>
    </row>
    <row r="532" spans="1:5" ht="18.75" customHeight="1" x14ac:dyDescent="0.2">
      <c r="A532" s="336"/>
      <c r="B532" s="330" t="s">
        <v>3512</v>
      </c>
      <c r="C532" s="331" t="s">
        <v>665</v>
      </c>
      <c r="D532" s="334">
        <v>2040.93</v>
      </c>
      <c r="E532" s="334">
        <v>2449.12</v>
      </c>
    </row>
    <row r="533" spans="1:5" ht="18.75" customHeight="1" x14ac:dyDescent="0.2">
      <c r="A533" s="336"/>
      <c r="B533" s="330"/>
      <c r="C533" s="331" t="s">
        <v>3509</v>
      </c>
      <c r="D533" s="334"/>
      <c r="E533" s="334"/>
    </row>
    <row r="534" spans="1:5" ht="18.75" customHeight="1" x14ac:dyDescent="0.2">
      <c r="A534" s="336"/>
      <c r="B534" s="330" t="s">
        <v>236</v>
      </c>
      <c r="C534" s="331" t="s">
        <v>665</v>
      </c>
      <c r="D534" s="334">
        <v>3061.39</v>
      </c>
      <c r="E534" s="334">
        <v>3673.67</v>
      </c>
    </row>
    <row r="535" spans="1:5" ht="18.75" customHeight="1" x14ac:dyDescent="0.2">
      <c r="A535" s="336"/>
      <c r="B535" s="330"/>
      <c r="C535" s="331" t="s">
        <v>3509</v>
      </c>
      <c r="D535" s="334"/>
      <c r="E535" s="334"/>
    </row>
    <row r="536" spans="1:5" ht="18.75" customHeight="1" x14ac:dyDescent="0.2">
      <c r="A536" s="336"/>
      <c r="B536" s="330" t="s">
        <v>3513</v>
      </c>
      <c r="C536" s="331" t="s">
        <v>665</v>
      </c>
      <c r="D536" s="334">
        <v>4081.86</v>
      </c>
      <c r="E536" s="334">
        <v>4898.2299999999996</v>
      </c>
    </row>
    <row r="537" spans="1:5" ht="18.75" customHeight="1" x14ac:dyDescent="0.2">
      <c r="A537" s="336"/>
      <c r="B537" s="330"/>
      <c r="C537" s="331" t="s">
        <v>3509</v>
      </c>
      <c r="D537" s="334"/>
      <c r="E537" s="334"/>
    </row>
    <row r="538" spans="1:5" ht="25.5" x14ac:dyDescent="0.2">
      <c r="A538" s="336" t="s">
        <v>3514</v>
      </c>
      <c r="B538" s="330" t="s">
        <v>3515</v>
      </c>
      <c r="C538" s="331" t="s">
        <v>665</v>
      </c>
      <c r="D538" s="334">
        <v>408.19</v>
      </c>
      <c r="E538" s="334">
        <v>489.83</v>
      </c>
    </row>
    <row r="539" spans="1:5" ht="25.5" x14ac:dyDescent="0.2">
      <c r="A539" s="336"/>
      <c r="B539" s="330" t="s">
        <v>3516</v>
      </c>
      <c r="C539" s="331" t="s">
        <v>3517</v>
      </c>
      <c r="D539" s="334"/>
      <c r="E539" s="334"/>
    </row>
    <row r="540" spans="1:5" ht="15" customHeight="1" x14ac:dyDescent="0.2">
      <c r="A540" s="336"/>
      <c r="B540" s="330" t="s">
        <v>3518</v>
      </c>
      <c r="C540" s="331"/>
      <c r="D540" s="334"/>
      <c r="E540" s="334"/>
    </row>
    <row r="541" spans="1:5" ht="17.25" customHeight="1" x14ac:dyDescent="0.2">
      <c r="A541" s="336"/>
      <c r="B541" s="330" t="s">
        <v>3510</v>
      </c>
      <c r="C541" s="331" t="s">
        <v>665</v>
      </c>
      <c r="D541" s="334">
        <v>510.23</v>
      </c>
      <c r="E541" s="334">
        <v>612.28</v>
      </c>
    </row>
    <row r="542" spans="1:5" ht="17.25" customHeight="1" x14ac:dyDescent="0.2">
      <c r="A542" s="336"/>
      <c r="B542" s="330"/>
      <c r="C542" s="331" t="s">
        <v>3517</v>
      </c>
      <c r="D542" s="334"/>
      <c r="E542" s="334"/>
    </row>
    <row r="543" spans="1:5" ht="17.25" customHeight="1" x14ac:dyDescent="0.2">
      <c r="A543" s="336"/>
      <c r="B543" s="330" t="s">
        <v>3519</v>
      </c>
      <c r="C543" s="331" t="s">
        <v>665</v>
      </c>
      <c r="D543" s="334">
        <v>1020.46</v>
      </c>
      <c r="E543" s="334">
        <v>1224.55</v>
      </c>
    </row>
    <row r="544" spans="1:5" ht="17.25" customHeight="1" x14ac:dyDescent="0.2">
      <c r="A544" s="336"/>
      <c r="B544" s="330"/>
      <c r="C544" s="331" t="s">
        <v>3517</v>
      </c>
      <c r="D544" s="334"/>
      <c r="E544" s="334"/>
    </row>
    <row r="545" spans="1:5" ht="17.25" customHeight="1" x14ac:dyDescent="0.2">
      <c r="A545" s="336"/>
      <c r="B545" s="330" t="s">
        <v>3520</v>
      </c>
      <c r="C545" s="331" t="s">
        <v>665</v>
      </c>
      <c r="D545" s="334">
        <v>2040.93</v>
      </c>
      <c r="E545" s="334">
        <v>2449.12</v>
      </c>
    </row>
    <row r="546" spans="1:5" ht="17.25" customHeight="1" x14ac:dyDescent="0.2">
      <c r="A546" s="336"/>
      <c r="B546" s="330"/>
      <c r="C546" s="331" t="s">
        <v>3517</v>
      </c>
      <c r="D546" s="334"/>
      <c r="E546" s="334"/>
    </row>
    <row r="547" spans="1:5" ht="25.5" x14ac:dyDescent="0.2">
      <c r="A547" s="336" t="s">
        <v>3521</v>
      </c>
      <c r="B547" s="330" t="s">
        <v>3522</v>
      </c>
      <c r="C547" s="331" t="s">
        <v>665</v>
      </c>
      <c r="D547" s="334">
        <v>397.05</v>
      </c>
      <c r="E547" s="334">
        <v>476.46</v>
      </c>
    </row>
    <row r="548" spans="1:5" ht="19.5" customHeight="1" x14ac:dyDescent="0.2">
      <c r="A548" s="336"/>
      <c r="B548" s="330" t="s">
        <v>3523</v>
      </c>
      <c r="C548" s="331"/>
      <c r="D548" s="334"/>
      <c r="E548" s="334"/>
    </row>
    <row r="549" spans="1:5" ht="25.5" x14ac:dyDescent="0.2">
      <c r="A549" s="336" t="s">
        <v>3524</v>
      </c>
      <c r="B549" s="330" t="s">
        <v>3525</v>
      </c>
      <c r="C549" s="331" t="s">
        <v>3526</v>
      </c>
      <c r="D549" s="334">
        <v>850.81</v>
      </c>
      <c r="E549" s="334">
        <v>1020.97</v>
      </c>
    </row>
    <row r="550" spans="1:5" ht="25.5" x14ac:dyDescent="0.2">
      <c r="A550" s="336"/>
      <c r="B550" s="330" t="s">
        <v>3527</v>
      </c>
      <c r="C550" s="331"/>
      <c r="D550" s="334"/>
      <c r="E550" s="332"/>
    </row>
    <row r="551" spans="1:5" ht="18" customHeight="1" x14ac:dyDescent="0.2">
      <c r="A551" s="336"/>
      <c r="B551" s="330" t="s">
        <v>219</v>
      </c>
      <c r="C551" s="331" t="s">
        <v>3526</v>
      </c>
      <c r="D551" s="334">
        <v>1191.1400000000001</v>
      </c>
      <c r="E551" s="334">
        <v>1429.37</v>
      </c>
    </row>
    <row r="552" spans="1:5" ht="18" customHeight="1" x14ac:dyDescent="0.2">
      <c r="A552" s="336"/>
      <c r="B552" s="330" t="s">
        <v>3528</v>
      </c>
      <c r="C552" s="331" t="s">
        <v>3526</v>
      </c>
      <c r="D552" s="334">
        <v>1701.63</v>
      </c>
      <c r="E552" s="334">
        <v>2041.96</v>
      </c>
    </row>
    <row r="553" spans="1:5" ht="18" customHeight="1" x14ac:dyDescent="0.2">
      <c r="A553" s="336"/>
      <c r="B553" s="330" t="s">
        <v>306</v>
      </c>
      <c r="C553" s="331" t="s">
        <v>3526</v>
      </c>
      <c r="D553" s="334">
        <v>2268.84</v>
      </c>
      <c r="E553" s="334">
        <v>2722.61</v>
      </c>
    </row>
    <row r="554" spans="1:5" ht="25.5" x14ac:dyDescent="0.2">
      <c r="A554" s="336" t="s">
        <v>3529</v>
      </c>
      <c r="B554" s="330" t="s">
        <v>3530</v>
      </c>
      <c r="C554" s="331" t="s">
        <v>3526</v>
      </c>
      <c r="D554" s="334">
        <v>255.24</v>
      </c>
      <c r="E554" s="334">
        <v>306.29000000000002</v>
      </c>
    </row>
    <row r="555" spans="1:5" ht="25.5" x14ac:dyDescent="0.2">
      <c r="A555" s="336"/>
      <c r="B555" s="330" t="s">
        <v>3531</v>
      </c>
      <c r="C555" s="331"/>
      <c r="D555" s="334"/>
      <c r="E555" s="334"/>
    </row>
    <row r="556" spans="1:5" ht="16.5" customHeight="1" x14ac:dyDescent="0.2">
      <c r="A556" s="336"/>
      <c r="B556" s="330" t="s">
        <v>3532</v>
      </c>
      <c r="C556" s="331" t="s">
        <v>3526</v>
      </c>
      <c r="D556" s="334">
        <v>294.95</v>
      </c>
      <c r="E556" s="334">
        <v>353.94</v>
      </c>
    </row>
    <row r="557" spans="1:5" ht="16.5" customHeight="1" x14ac:dyDescent="0.2">
      <c r="A557" s="336"/>
      <c r="B557" s="330" t="s">
        <v>3533</v>
      </c>
      <c r="C557" s="331" t="s">
        <v>3526</v>
      </c>
      <c r="D557" s="334">
        <v>340.33</v>
      </c>
      <c r="E557" s="334">
        <v>408.4</v>
      </c>
    </row>
    <row r="558" spans="1:5" ht="16.5" customHeight="1" x14ac:dyDescent="0.2">
      <c r="A558" s="336"/>
      <c r="B558" s="330" t="s">
        <v>3534</v>
      </c>
      <c r="C558" s="331" t="s">
        <v>3526</v>
      </c>
      <c r="D558" s="334">
        <v>397.05</v>
      </c>
      <c r="E558" s="334">
        <v>476.46</v>
      </c>
    </row>
    <row r="559" spans="1:5" ht="18.75" customHeight="1" x14ac:dyDescent="0.2">
      <c r="A559" s="336"/>
      <c r="B559" s="330"/>
      <c r="C559" s="338"/>
      <c r="D559" s="334"/>
      <c r="E559" s="334"/>
    </row>
    <row r="560" spans="1:5" ht="16.5" customHeight="1" x14ac:dyDescent="0.2">
      <c r="A560" s="339"/>
      <c r="B560" s="340" t="s">
        <v>3535</v>
      </c>
      <c r="C560" s="341"/>
      <c r="D560" s="341"/>
      <c r="E560" s="341"/>
    </row>
    <row r="561" spans="1:5" ht="15" customHeight="1" x14ac:dyDescent="0.2">
      <c r="A561" s="70"/>
      <c r="B561" s="70"/>
      <c r="C561" s="70"/>
      <c r="D561" s="70"/>
      <c r="E561" s="70"/>
    </row>
    <row r="562" spans="1:5" x14ac:dyDescent="0.2">
      <c r="A562" s="82"/>
      <c r="B562" s="447" t="s">
        <v>90</v>
      </c>
      <c r="C562" s="447"/>
      <c r="D562" s="447"/>
      <c r="E562" s="70"/>
    </row>
    <row r="563" spans="1:5" x14ac:dyDescent="0.2">
      <c r="A563" s="89"/>
      <c r="B563" s="380" t="s">
        <v>91</v>
      </c>
      <c r="C563" s="380"/>
      <c r="D563" s="380"/>
      <c r="E563" s="70"/>
    </row>
    <row r="564" spans="1:5" ht="11.25" customHeight="1" thickBot="1" x14ac:dyDescent="0.25">
      <c r="A564" s="89"/>
      <c r="B564" s="90"/>
      <c r="C564" s="90"/>
      <c r="D564" s="78">
        <v>1.01</v>
      </c>
      <c r="E564" s="70"/>
    </row>
    <row r="565" spans="1:5" ht="25.5" x14ac:dyDescent="0.2">
      <c r="A565" s="91" t="s">
        <v>92</v>
      </c>
      <c r="B565" s="92" t="s">
        <v>93</v>
      </c>
      <c r="C565" s="93" t="s">
        <v>94</v>
      </c>
      <c r="D565" s="93">
        <v>374.49</v>
      </c>
      <c r="E565" s="94">
        <v>449.39</v>
      </c>
    </row>
    <row r="566" spans="1:5" x14ac:dyDescent="0.2">
      <c r="A566" s="95"/>
      <c r="B566" s="77"/>
      <c r="C566" s="84" t="s">
        <v>94</v>
      </c>
      <c r="D566" s="84"/>
      <c r="E566" s="96"/>
    </row>
    <row r="567" spans="1:5" ht="25.5" x14ac:dyDescent="0.2">
      <c r="A567" s="95" t="s">
        <v>95</v>
      </c>
      <c r="B567" s="77" t="s">
        <v>96</v>
      </c>
      <c r="C567" s="84" t="s">
        <v>94</v>
      </c>
      <c r="D567" s="84">
        <v>505.12</v>
      </c>
      <c r="E567" s="96">
        <v>606.14</v>
      </c>
    </row>
    <row r="568" spans="1:5" x14ac:dyDescent="0.2">
      <c r="A568" s="95"/>
      <c r="B568" s="77"/>
      <c r="C568" s="84" t="s">
        <v>94</v>
      </c>
      <c r="D568" s="84"/>
      <c r="E568" s="96"/>
    </row>
    <row r="569" spans="1:5" ht="25.5" x14ac:dyDescent="0.2">
      <c r="A569" s="95" t="s">
        <v>97</v>
      </c>
      <c r="B569" s="77" t="s">
        <v>98</v>
      </c>
      <c r="C569" s="84" t="s">
        <v>94</v>
      </c>
      <c r="D569" s="84">
        <v>26.13</v>
      </c>
      <c r="E569" s="96">
        <v>31.36</v>
      </c>
    </row>
    <row r="570" spans="1:5" x14ac:dyDescent="0.2">
      <c r="A570" s="95"/>
      <c r="B570" s="77"/>
      <c r="C570" s="84" t="s">
        <v>94</v>
      </c>
      <c r="D570" s="84"/>
      <c r="E570" s="96"/>
    </row>
    <row r="571" spans="1:5" ht="25.5" x14ac:dyDescent="0.2">
      <c r="A571" s="95" t="s">
        <v>99</v>
      </c>
      <c r="B571" s="77" t="s">
        <v>100</v>
      </c>
      <c r="C571" s="84" t="s">
        <v>94</v>
      </c>
      <c r="D571" s="84">
        <v>21.89</v>
      </c>
      <c r="E571" s="96">
        <v>26.27</v>
      </c>
    </row>
    <row r="572" spans="1:5" x14ac:dyDescent="0.2">
      <c r="A572" s="95"/>
      <c r="B572" s="77"/>
      <c r="C572" s="84" t="s">
        <v>94</v>
      </c>
      <c r="D572" s="84"/>
      <c r="E572" s="96"/>
    </row>
    <row r="573" spans="1:5" ht="38.25" x14ac:dyDescent="0.2">
      <c r="A573" s="95" t="s">
        <v>101</v>
      </c>
      <c r="B573" s="77" t="s">
        <v>102</v>
      </c>
      <c r="C573" s="84" t="s">
        <v>103</v>
      </c>
      <c r="D573" s="84">
        <v>48.02</v>
      </c>
      <c r="E573" s="96">
        <v>57.62</v>
      </c>
    </row>
    <row r="574" spans="1:5" x14ac:dyDescent="0.2">
      <c r="A574" s="95"/>
      <c r="B574" s="77"/>
      <c r="C574" s="84"/>
      <c r="D574" s="84"/>
      <c r="E574" s="4"/>
    </row>
    <row r="575" spans="1:5" x14ac:dyDescent="0.2">
      <c r="A575" s="95"/>
      <c r="B575" s="381" t="s">
        <v>104</v>
      </c>
      <c r="C575" s="382"/>
      <c r="D575" s="84"/>
      <c r="E575" s="4"/>
    </row>
    <row r="576" spans="1:5" ht="38.25" x14ac:dyDescent="0.2">
      <c r="A576" s="95" t="s">
        <v>105</v>
      </c>
      <c r="B576" s="77" t="s">
        <v>106</v>
      </c>
      <c r="C576" s="84" t="s">
        <v>107</v>
      </c>
      <c r="D576" s="84">
        <v>126.4</v>
      </c>
      <c r="E576" s="99">
        <v>151.68</v>
      </c>
    </row>
    <row r="577" spans="1:5" x14ac:dyDescent="0.2">
      <c r="A577" s="95"/>
      <c r="B577" s="77"/>
      <c r="C577" s="84"/>
      <c r="D577" s="84"/>
      <c r="E577" s="99"/>
    </row>
    <row r="578" spans="1:5" x14ac:dyDescent="0.2">
      <c r="A578" s="95"/>
      <c r="B578" s="381" t="s">
        <v>108</v>
      </c>
      <c r="C578" s="382"/>
      <c r="D578" s="84"/>
      <c r="E578" s="4"/>
    </row>
    <row r="579" spans="1:5" ht="25.5" x14ac:dyDescent="0.2">
      <c r="A579" s="95" t="s">
        <v>109</v>
      </c>
      <c r="B579" s="77" t="s">
        <v>110</v>
      </c>
      <c r="C579" s="101" t="s">
        <v>111</v>
      </c>
      <c r="D579" s="84">
        <v>43.54</v>
      </c>
      <c r="E579" s="99">
        <v>52.25</v>
      </c>
    </row>
    <row r="580" spans="1:5" x14ac:dyDescent="0.2">
      <c r="A580" s="95"/>
      <c r="B580" s="77"/>
      <c r="C580" s="84"/>
      <c r="D580" s="84"/>
      <c r="E580" s="99"/>
    </row>
    <row r="581" spans="1:5" x14ac:dyDescent="0.2">
      <c r="A581" s="95"/>
      <c r="B581" s="381" t="s">
        <v>112</v>
      </c>
      <c r="C581" s="382"/>
      <c r="D581" s="84"/>
      <c r="E581" s="4"/>
    </row>
    <row r="582" spans="1:5" ht="25.5" x14ac:dyDescent="0.2">
      <c r="A582" s="95" t="s">
        <v>113</v>
      </c>
      <c r="B582" s="77" t="s">
        <v>114</v>
      </c>
      <c r="C582" s="101" t="s">
        <v>115</v>
      </c>
      <c r="D582" s="84">
        <v>42.03</v>
      </c>
      <c r="E582" s="99">
        <v>50.44</v>
      </c>
    </row>
    <row r="583" spans="1:5" x14ac:dyDescent="0.2">
      <c r="A583" s="95"/>
      <c r="B583" s="77"/>
      <c r="C583" s="84" t="s">
        <v>116</v>
      </c>
      <c r="D583" s="84"/>
      <c r="E583" s="99"/>
    </row>
    <row r="584" spans="1:5" x14ac:dyDescent="0.2">
      <c r="A584" s="95" t="s">
        <v>117</v>
      </c>
      <c r="B584" s="77" t="s">
        <v>118</v>
      </c>
      <c r="C584" s="84" t="s">
        <v>119</v>
      </c>
      <c r="D584" s="84">
        <v>52.25</v>
      </c>
      <c r="E584" s="99">
        <v>62.7</v>
      </c>
    </row>
    <row r="585" spans="1:5" x14ac:dyDescent="0.2">
      <c r="A585" s="95"/>
      <c r="B585" s="77"/>
      <c r="C585" s="84"/>
      <c r="D585" s="84"/>
      <c r="E585" s="99"/>
    </row>
    <row r="586" spans="1:5" ht="38.25" x14ac:dyDescent="0.2">
      <c r="A586" s="95" t="s">
        <v>120</v>
      </c>
      <c r="B586" s="77" t="s">
        <v>121</v>
      </c>
      <c r="C586" s="101" t="s">
        <v>122</v>
      </c>
      <c r="D586" s="84">
        <v>43.54</v>
      </c>
      <c r="E586" s="99">
        <v>52.25</v>
      </c>
    </row>
    <row r="587" spans="1:5" x14ac:dyDescent="0.2">
      <c r="A587" s="95"/>
      <c r="B587" s="77"/>
      <c r="C587" s="84"/>
      <c r="D587" s="84"/>
      <c r="E587" s="99"/>
    </row>
    <row r="588" spans="1:5" ht="38.25" x14ac:dyDescent="0.2">
      <c r="A588" s="95" t="s">
        <v>123</v>
      </c>
      <c r="B588" s="77" t="s">
        <v>124</v>
      </c>
      <c r="C588" s="101" t="s">
        <v>122</v>
      </c>
      <c r="D588" s="84">
        <v>174.18</v>
      </c>
      <c r="E588" s="99">
        <v>209.02</v>
      </c>
    </row>
    <row r="589" spans="1:5" x14ac:dyDescent="0.2">
      <c r="A589" s="95"/>
      <c r="B589" s="77"/>
      <c r="C589" s="84"/>
      <c r="D589" s="84"/>
      <c r="E589" s="99"/>
    </row>
    <row r="590" spans="1:5" ht="38.25" x14ac:dyDescent="0.2">
      <c r="A590" s="95" t="s">
        <v>125</v>
      </c>
      <c r="B590" s="77" t="s">
        <v>126</v>
      </c>
      <c r="C590" s="101" t="s">
        <v>122</v>
      </c>
      <c r="D590" s="84">
        <v>144.54</v>
      </c>
      <c r="E590" s="99">
        <v>173.45</v>
      </c>
    </row>
    <row r="591" spans="1:5" ht="25.5" x14ac:dyDescent="0.2">
      <c r="A591" s="95" t="s">
        <v>127</v>
      </c>
      <c r="B591" s="77" t="s">
        <v>128</v>
      </c>
      <c r="C591" s="84" t="s">
        <v>129</v>
      </c>
      <c r="D591" s="84">
        <v>135.51</v>
      </c>
      <c r="E591" s="99">
        <v>162.61000000000001</v>
      </c>
    </row>
    <row r="592" spans="1:5" x14ac:dyDescent="0.2">
      <c r="A592" s="95" t="s">
        <v>130</v>
      </c>
      <c r="B592" s="77" t="s">
        <v>131</v>
      </c>
      <c r="C592" s="84" t="s">
        <v>132</v>
      </c>
      <c r="D592" s="84">
        <v>103.79</v>
      </c>
      <c r="E592" s="99">
        <v>124.55</v>
      </c>
    </row>
    <row r="593" spans="1:5" x14ac:dyDescent="0.2">
      <c r="A593" s="95"/>
      <c r="B593" s="381" t="s">
        <v>133</v>
      </c>
      <c r="C593" s="382"/>
      <c r="D593" s="84"/>
      <c r="E593" s="4"/>
    </row>
    <row r="594" spans="1:5" x14ac:dyDescent="0.2">
      <c r="A594" s="95" t="s">
        <v>134</v>
      </c>
      <c r="B594" s="77" t="s">
        <v>135</v>
      </c>
      <c r="C594" s="84" t="s">
        <v>132</v>
      </c>
      <c r="D594" s="84">
        <v>146.15</v>
      </c>
      <c r="E594" s="99">
        <v>175.38</v>
      </c>
    </row>
    <row r="595" spans="1:5" x14ac:dyDescent="0.2">
      <c r="A595" s="95" t="s">
        <v>136</v>
      </c>
      <c r="B595" s="77" t="s">
        <v>137</v>
      </c>
      <c r="C595" s="84" t="s">
        <v>132</v>
      </c>
      <c r="D595" s="84">
        <v>61.43</v>
      </c>
      <c r="E595" s="99">
        <v>73.72</v>
      </c>
    </row>
    <row r="596" spans="1:5" ht="38.25" x14ac:dyDescent="0.2">
      <c r="A596" s="95" t="s">
        <v>138</v>
      </c>
      <c r="B596" s="77" t="s">
        <v>139</v>
      </c>
      <c r="C596" s="84" t="s">
        <v>140</v>
      </c>
      <c r="D596" s="84">
        <v>139.34</v>
      </c>
      <c r="E596" s="99">
        <v>167.21</v>
      </c>
    </row>
    <row r="597" spans="1:5" x14ac:dyDescent="0.2">
      <c r="A597" s="95"/>
      <c r="B597" s="77"/>
      <c r="C597" s="84"/>
      <c r="D597" s="84"/>
      <c r="E597" s="99"/>
    </row>
    <row r="598" spans="1:5" x14ac:dyDescent="0.2">
      <c r="A598" s="95" t="s">
        <v>141</v>
      </c>
      <c r="B598" s="77" t="s">
        <v>142</v>
      </c>
      <c r="C598" s="84" t="s">
        <v>140</v>
      </c>
      <c r="D598" s="84">
        <v>182.89</v>
      </c>
      <c r="E598" s="99">
        <v>219.47</v>
      </c>
    </row>
    <row r="599" spans="1:5" x14ac:dyDescent="0.2">
      <c r="A599" s="95"/>
      <c r="B599" s="77"/>
      <c r="C599" s="84"/>
      <c r="D599" s="84"/>
      <c r="E599" s="99"/>
    </row>
    <row r="600" spans="1:5" ht="25.5" x14ac:dyDescent="0.2">
      <c r="A600" s="95" t="s">
        <v>143</v>
      </c>
      <c r="B600" s="77" t="s">
        <v>144</v>
      </c>
      <c r="C600" s="84" t="s">
        <v>140</v>
      </c>
      <c r="D600" s="84">
        <v>156.76</v>
      </c>
      <c r="E600" s="99">
        <v>188.11</v>
      </c>
    </row>
    <row r="601" spans="1:5" x14ac:dyDescent="0.2">
      <c r="A601" s="95"/>
      <c r="B601" s="77"/>
      <c r="C601" s="84"/>
      <c r="D601" s="84"/>
      <c r="E601" s="99"/>
    </row>
    <row r="602" spans="1:5" ht="25.5" x14ac:dyDescent="0.2">
      <c r="A602" s="95" t="s">
        <v>145</v>
      </c>
      <c r="B602" s="77" t="s">
        <v>146</v>
      </c>
      <c r="C602" s="84" t="s">
        <v>147</v>
      </c>
      <c r="D602" s="84">
        <v>2885.21</v>
      </c>
      <c r="E602" s="99">
        <v>3462.25</v>
      </c>
    </row>
    <row r="603" spans="1:5" x14ac:dyDescent="0.2">
      <c r="A603" s="95"/>
      <c r="B603" s="77"/>
      <c r="C603" s="84"/>
      <c r="D603" s="84"/>
      <c r="E603" s="99"/>
    </row>
    <row r="604" spans="1:5" x14ac:dyDescent="0.2">
      <c r="A604" s="95"/>
      <c r="B604" s="381" t="s">
        <v>148</v>
      </c>
      <c r="C604" s="382"/>
      <c r="D604" s="84"/>
      <c r="E604" s="4"/>
    </row>
    <row r="605" spans="1:5" x14ac:dyDescent="0.2">
      <c r="A605" s="95" t="s">
        <v>149</v>
      </c>
      <c r="B605" s="77" t="s">
        <v>150</v>
      </c>
      <c r="C605" s="84"/>
      <c r="D605" s="84">
        <v>446.74</v>
      </c>
      <c r="E605" s="99">
        <v>536.09</v>
      </c>
    </row>
    <row r="606" spans="1:5" x14ac:dyDescent="0.2">
      <c r="A606" s="95"/>
      <c r="B606" s="77"/>
      <c r="C606" s="84"/>
      <c r="D606" s="84"/>
      <c r="E606" s="99"/>
    </row>
    <row r="607" spans="1:5" ht="51" x14ac:dyDescent="0.2">
      <c r="A607" s="95" t="s">
        <v>151</v>
      </c>
      <c r="B607" s="77" t="s">
        <v>152</v>
      </c>
      <c r="C607" s="84" t="s">
        <v>62</v>
      </c>
      <c r="D607" s="84">
        <v>393.6</v>
      </c>
      <c r="E607" s="99">
        <v>472.32</v>
      </c>
    </row>
    <row r="608" spans="1:5" ht="25.5" x14ac:dyDescent="0.2">
      <c r="A608" s="95" t="s">
        <v>153</v>
      </c>
      <c r="B608" s="77" t="s">
        <v>154</v>
      </c>
      <c r="C608" s="84" t="s">
        <v>89</v>
      </c>
      <c r="D608" s="84">
        <v>952.68</v>
      </c>
      <c r="E608" s="99">
        <v>1143.22</v>
      </c>
    </row>
    <row r="609" spans="1:5" ht="51" x14ac:dyDescent="0.2">
      <c r="A609" s="95" t="s">
        <v>155</v>
      </c>
      <c r="B609" s="77" t="s">
        <v>156</v>
      </c>
      <c r="C609" s="101" t="s">
        <v>62</v>
      </c>
      <c r="D609" s="84">
        <v>487.52</v>
      </c>
      <c r="E609" s="99">
        <v>585.02</v>
      </c>
    </row>
    <row r="610" spans="1:5" x14ac:dyDescent="0.2">
      <c r="A610" s="95" t="s">
        <v>157</v>
      </c>
      <c r="B610" s="77" t="s">
        <v>158</v>
      </c>
      <c r="C610" s="84"/>
      <c r="D610" s="84">
        <v>585.91999999999996</v>
      </c>
      <c r="E610" s="99">
        <v>703.1</v>
      </c>
    </row>
    <row r="611" spans="1:5" ht="51" x14ac:dyDescent="0.2">
      <c r="A611" s="95" t="s">
        <v>159</v>
      </c>
      <c r="B611" s="77" t="s">
        <v>160</v>
      </c>
      <c r="C611" s="84" t="s">
        <v>89</v>
      </c>
      <c r="D611" s="84">
        <v>1113.7</v>
      </c>
      <c r="E611" s="99">
        <v>1336.44</v>
      </c>
    </row>
    <row r="612" spans="1:5" x14ac:dyDescent="0.2">
      <c r="A612" s="95" t="s">
        <v>161</v>
      </c>
      <c r="B612" s="77" t="s">
        <v>162</v>
      </c>
      <c r="C612" s="84" t="s">
        <v>89</v>
      </c>
      <c r="D612" s="84">
        <v>1274.72</v>
      </c>
      <c r="E612" s="99">
        <v>1529.66</v>
      </c>
    </row>
    <row r="613" spans="1:5" x14ac:dyDescent="0.2">
      <c r="A613" s="95" t="s">
        <v>163</v>
      </c>
      <c r="B613" s="77" t="s">
        <v>164</v>
      </c>
      <c r="C613" s="84" t="s">
        <v>89</v>
      </c>
      <c r="D613" s="84">
        <v>1435.74</v>
      </c>
      <c r="E613" s="99">
        <v>1722.89</v>
      </c>
    </row>
    <row r="614" spans="1:5" ht="39.75" customHeight="1" x14ac:dyDescent="0.2">
      <c r="A614" s="95" t="s">
        <v>165</v>
      </c>
      <c r="B614" s="77" t="s">
        <v>166</v>
      </c>
      <c r="C614" s="101" t="s">
        <v>167</v>
      </c>
      <c r="D614" s="84">
        <v>429.38</v>
      </c>
      <c r="E614" s="99">
        <v>515.26</v>
      </c>
    </row>
    <row r="615" spans="1:5" ht="42.75" customHeight="1" x14ac:dyDescent="0.2">
      <c r="A615" s="95"/>
      <c r="B615" s="77" t="s">
        <v>168</v>
      </c>
      <c r="C615" s="101" t="s">
        <v>167</v>
      </c>
      <c r="D615" s="84">
        <v>536.72</v>
      </c>
      <c r="E615" s="99">
        <v>644.05999999999995</v>
      </c>
    </row>
    <row r="616" spans="1:5" ht="38.25" x14ac:dyDescent="0.2">
      <c r="A616" s="95" t="s">
        <v>165</v>
      </c>
      <c r="B616" s="77" t="s">
        <v>169</v>
      </c>
      <c r="C616" s="383" t="s">
        <v>167</v>
      </c>
      <c r="D616" s="84">
        <v>1341.81</v>
      </c>
      <c r="E616" s="99">
        <v>1610.17</v>
      </c>
    </row>
    <row r="617" spans="1:5" x14ac:dyDescent="0.2">
      <c r="A617" s="95"/>
      <c r="B617" s="77" t="s">
        <v>170</v>
      </c>
      <c r="C617" s="384"/>
      <c r="D617" s="84">
        <v>1789.08</v>
      </c>
      <c r="E617" s="99">
        <v>2146.9</v>
      </c>
    </row>
    <row r="618" spans="1:5" x14ac:dyDescent="0.2">
      <c r="A618" s="95"/>
      <c r="B618" s="77" t="s">
        <v>171</v>
      </c>
      <c r="C618" s="384"/>
      <c r="D618" s="84">
        <v>2504.71</v>
      </c>
      <c r="E618" s="99">
        <v>3005.65</v>
      </c>
    </row>
    <row r="619" spans="1:5" ht="25.5" x14ac:dyDescent="0.2">
      <c r="A619" s="95" t="s">
        <v>172</v>
      </c>
      <c r="B619" s="77" t="s">
        <v>173</v>
      </c>
      <c r="C619" s="84" t="s">
        <v>174</v>
      </c>
      <c r="D619" s="84">
        <v>237.05</v>
      </c>
      <c r="E619" s="99">
        <v>284.45999999999998</v>
      </c>
    </row>
    <row r="620" spans="1:5" x14ac:dyDescent="0.2">
      <c r="A620" s="95"/>
      <c r="B620" s="381" t="s">
        <v>175</v>
      </c>
      <c r="C620" s="382"/>
      <c r="D620" s="84"/>
      <c r="E620" s="4"/>
    </row>
    <row r="621" spans="1:5" x14ac:dyDescent="0.2">
      <c r="A621" s="95" t="s">
        <v>176</v>
      </c>
      <c r="B621" s="77" t="s">
        <v>177</v>
      </c>
      <c r="C621" s="84" t="s">
        <v>178</v>
      </c>
      <c r="D621" s="84">
        <v>894.54</v>
      </c>
      <c r="E621" s="99">
        <v>1073.45</v>
      </c>
    </row>
    <row r="622" spans="1:5" ht="25.5" x14ac:dyDescent="0.2">
      <c r="A622" s="95" t="s">
        <v>179</v>
      </c>
      <c r="B622" s="77" t="s">
        <v>180</v>
      </c>
      <c r="C622" s="84" t="s">
        <v>178</v>
      </c>
      <c r="D622" s="84">
        <v>322.02999999999997</v>
      </c>
      <c r="E622" s="99">
        <v>386.44</v>
      </c>
    </row>
    <row r="623" spans="1:5" x14ac:dyDescent="0.2">
      <c r="A623" s="95"/>
      <c r="B623" s="381" t="s">
        <v>181</v>
      </c>
      <c r="C623" s="382"/>
      <c r="D623" s="84"/>
      <c r="E623" s="4"/>
    </row>
    <row r="624" spans="1:5" x14ac:dyDescent="0.2">
      <c r="A624" s="95" t="s">
        <v>182</v>
      </c>
      <c r="B624" s="77" t="s">
        <v>183</v>
      </c>
      <c r="C624" s="84" t="s">
        <v>178</v>
      </c>
      <c r="D624" s="84">
        <v>1207.6300000000001</v>
      </c>
      <c r="E624" s="99">
        <v>1449.16</v>
      </c>
    </row>
    <row r="625" spans="1:5" ht="25.5" x14ac:dyDescent="0.2">
      <c r="A625" s="95" t="s">
        <v>184</v>
      </c>
      <c r="B625" s="77" t="s">
        <v>185</v>
      </c>
      <c r="C625" s="84" t="s">
        <v>62</v>
      </c>
      <c r="D625" s="84">
        <v>290.73</v>
      </c>
      <c r="E625" s="99">
        <v>348.88</v>
      </c>
    </row>
    <row r="626" spans="1:5" x14ac:dyDescent="0.2">
      <c r="A626" s="95"/>
      <c r="B626" s="77" t="s">
        <v>186</v>
      </c>
      <c r="C626" s="84" t="s">
        <v>62</v>
      </c>
      <c r="D626" s="84">
        <v>362.29</v>
      </c>
      <c r="E626" s="99">
        <v>434.75</v>
      </c>
    </row>
    <row r="627" spans="1:5" x14ac:dyDescent="0.2">
      <c r="A627" s="95" t="s">
        <v>187</v>
      </c>
      <c r="B627" s="77" t="s">
        <v>188</v>
      </c>
      <c r="C627" s="84" t="s">
        <v>178</v>
      </c>
      <c r="D627" s="84">
        <v>447.27</v>
      </c>
      <c r="E627" s="99">
        <v>536.72</v>
      </c>
    </row>
    <row r="628" spans="1:5" x14ac:dyDescent="0.2">
      <c r="A628" s="95"/>
      <c r="B628" s="381" t="s">
        <v>133</v>
      </c>
      <c r="C628" s="382"/>
      <c r="D628" s="84"/>
      <c r="E628" s="4"/>
    </row>
    <row r="629" spans="1:5" ht="38.25" x14ac:dyDescent="0.2">
      <c r="A629" s="95" t="s">
        <v>189</v>
      </c>
      <c r="B629" s="77" t="s">
        <v>190</v>
      </c>
      <c r="C629" s="84" t="s">
        <v>191</v>
      </c>
      <c r="D629" s="84">
        <v>261.27</v>
      </c>
      <c r="E629" s="99">
        <v>313.52</v>
      </c>
    </row>
    <row r="630" spans="1:5" x14ac:dyDescent="0.2">
      <c r="A630" s="95"/>
      <c r="B630" s="77"/>
      <c r="C630" s="84"/>
      <c r="D630" s="84"/>
      <c r="E630" s="99"/>
    </row>
    <row r="631" spans="1:5" ht="38.25" x14ac:dyDescent="0.2">
      <c r="A631" s="95" t="s">
        <v>192</v>
      </c>
      <c r="B631" s="77" t="s">
        <v>193</v>
      </c>
      <c r="C631" s="84" t="s">
        <v>194</v>
      </c>
      <c r="D631" s="84">
        <v>368.67</v>
      </c>
      <c r="E631" s="99">
        <v>442.4</v>
      </c>
    </row>
    <row r="632" spans="1:5" ht="13.5" thickBot="1" x14ac:dyDescent="0.25">
      <c r="A632" s="102" t="s">
        <v>195</v>
      </c>
      <c r="B632" s="103" t="s">
        <v>196</v>
      </c>
      <c r="C632" s="104" t="s">
        <v>194</v>
      </c>
      <c r="D632" s="104">
        <v>1106.02</v>
      </c>
      <c r="E632" s="105">
        <v>1327.22</v>
      </c>
    </row>
    <row r="633" spans="1:5" x14ac:dyDescent="0.2">
      <c r="A633" s="82"/>
      <c r="B633" s="83" t="s">
        <v>61</v>
      </c>
      <c r="C633" s="107"/>
      <c r="D633" s="107"/>
      <c r="E633" s="70"/>
    </row>
    <row r="634" spans="1:5" ht="36.75" customHeight="1" x14ac:dyDescent="0.2">
      <c r="A634" s="82"/>
      <c r="B634" s="385" t="s">
        <v>197</v>
      </c>
      <c r="C634" s="386"/>
      <c r="D634" s="107"/>
      <c r="E634" s="70"/>
    </row>
    <row r="635" spans="1:5" ht="28.5" customHeight="1" x14ac:dyDescent="0.2">
      <c r="A635" s="82"/>
      <c r="B635" s="385" t="s">
        <v>198</v>
      </c>
      <c r="C635" s="386"/>
      <c r="D635" s="107"/>
      <c r="E635" s="70"/>
    </row>
    <row r="636" spans="1:5" ht="39" customHeight="1" x14ac:dyDescent="0.2">
      <c r="A636" s="82"/>
      <c r="B636" s="385" t="s">
        <v>199</v>
      </c>
      <c r="C636" s="386"/>
      <c r="D636" s="107"/>
      <c r="E636" s="70"/>
    </row>
    <row r="637" spans="1:5" ht="16.5" customHeight="1" x14ac:dyDescent="0.2">
      <c r="A637" s="82"/>
      <c r="B637" s="83"/>
      <c r="C637" s="76"/>
      <c r="D637" s="107"/>
      <c r="E637" s="70"/>
    </row>
    <row r="638" spans="1:5" x14ac:dyDescent="0.2">
      <c r="A638" s="82"/>
      <c r="B638" s="387" t="s">
        <v>200</v>
      </c>
      <c r="C638" s="387"/>
      <c r="D638" s="387"/>
      <c r="E638" s="70"/>
    </row>
    <row r="639" spans="1:5" ht="12" customHeight="1" thickBot="1" x14ac:dyDescent="0.25">
      <c r="A639" s="82"/>
      <c r="B639" s="81"/>
      <c r="C639" s="81"/>
      <c r="D639" s="81"/>
      <c r="E639" s="70"/>
    </row>
    <row r="640" spans="1:5" ht="25.5" x14ac:dyDescent="0.2">
      <c r="A640" s="91" t="s">
        <v>201</v>
      </c>
      <c r="B640" s="92" t="s">
        <v>202</v>
      </c>
      <c r="C640" s="108" t="s">
        <v>94</v>
      </c>
      <c r="D640" s="93">
        <v>2757.61</v>
      </c>
      <c r="E640" s="109">
        <v>3309.13</v>
      </c>
    </row>
    <row r="641" spans="1:5" x14ac:dyDescent="0.2">
      <c r="A641" s="95"/>
      <c r="B641" s="77" t="s">
        <v>203</v>
      </c>
      <c r="C641" s="101"/>
      <c r="D641" s="84"/>
      <c r="E641" s="99"/>
    </row>
    <row r="642" spans="1:5" ht="25.5" x14ac:dyDescent="0.2">
      <c r="A642" s="95" t="s">
        <v>204</v>
      </c>
      <c r="B642" s="77" t="s">
        <v>205</v>
      </c>
      <c r="C642" s="101" t="s">
        <v>94</v>
      </c>
      <c r="D642" s="84">
        <v>3641.26</v>
      </c>
      <c r="E642" s="99">
        <v>4369.51</v>
      </c>
    </row>
    <row r="643" spans="1:5" ht="25.5" x14ac:dyDescent="0.2">
      <c r="A643" s="95"/>
      <c r="B643" s="77" t="s">
        <v>206</v>
      </c>
      <c r="C643" s="101"/>
      <c r="D643" s="84"/>
      <c r="E643" s="99"/>
    </row>
    <row r="644" spans="1:5" ht="25.5" x14ac:dyDescent="0.2">
      <c r="A644" s="95" t="s">
        <v>207</v>
      </c>
      <c r="B644" s="77" t="s">
        <v>208</v>
      </c>
      <c r="C644" s="101" t="s">
        <v>94</v>
      </c>
      <c r="D644" s="84">
        <v>1543.44</v>
      </c>
      <c r="E644" s="99">
        <v>1852.13</v>
      </c>
    </row>
    <row r="645" spans="1:5" x14ac:dyDescent="0.2">
      <c r="A645" s="95"/>
      <c r="B645" s="77" t="s">
        <v>209</v>
      </c>
      <c r="C645" s="101"/>
      <c r="D645" s="84"/>
      <c r="E645" s="99"/>
    </row>
    <row r="646" spans="1:5" ht="25.5" x14ac:dyDescent="0.2">
      <c r="A646" s="95" t="s">
        <v>210</v>
      </c>
      <c r="B646" s="77" t="s">
        <v>211</v>
      </c>
      <c r="C646" s="101" t="s">
        <v>94</v>
      </c>
      <c r="D646" s="84">
        <v>5179.38</v>
      </c>
      <c r="E646" s="99">
        <v>6215.26</v>
      </c>
    </row>
    <row r="647" spans="1:5" ht="38.25" x14ac:dyDescent="0.2">
      <c r="A647" s="95"/>
      <c r="B647" s="77" t="s">
        <v>212</v>
      </c>
      <c r="C647" s="101"/>
      <c r="D647" s="84"/>
      <c r="E647" s="4"/>
    </row>
    <row r="648" spans="1:5" ht="38.25" x14ac:dyDescent="0.2">
      <c r="A648" s="95" t="s">
        <v>213</v>
      </c>
      <c r="B648" s="77" t="s">
        <v>214</v>
      </c>
      <c r="C648" s="101" t="s">
        <v>94</v>
      </c>
      <c r="D648" s="84">
        <v>185.21</v>
      </c>
      <c r="E648" s="99">
        <v>222.25</v>
      </c>
    </row>
    <row r="649" spans="1:5" x14ac:dyDescent="0.2">
      <c r="A649" s="95"/>
      <c r="B649" s="77"/>
      <c r="C649" s="73"/>
      <c r="D649" s="84"/>
      <c r="E649" s="99"/>
    </row>
    <row r="650" spans="1:5" ht="38.25" x14ac:dyDescent="0.2">
      <c r="A650" s="95" t="s">
        <v>215</v>
      </c>
      <c r="B650" s="77" t="s">
        <v>216</v>
      </c>
      <c r="C650" s="73" t="s">
        <v>217</v>
      </c>
      <c r="D650" s="84"/>
      <c r="E650" s="4"/>
    </row>
    <row r="651" spans="1:5" x14ac:dyDescent="0.2">
      <c r="A651" s="111"/>
      <c r="B651" s="112" t="s">
        <v>218</v>
      </c>
      <c r="C651" s="73" t="s">
        <v>217</v>
      </c>
      <c r="D651" s="113">
        <v>778.39</v>
      </c>
      <c r="E651" s="114">
        <v>934.07</v>
      </c>
    </row>
    <row r="652" spans="1:5" x14ac:dyDescent="0.2">
      <c r="A652" s="116"/>
      <c r="B652" s="77" t="s">
        <v>219</v>
      </c>
      <c r="C652" s="73" t="s">
        <v>217</v>
      </c>
      <c r="D652" s="84">
        <v>1010.83</v>
      </c>
      <c r="E652" s="99">
        <v>1213</v>
      </c>
    </row>
    <row r="653" spans="1:5" ht="13.5" thickBot="1" x14ac:dyDescent="0.25">
      <c r="A653" s="117"/>
      <c r="B653" s="103" t="s">
        <v>220</v>
      </c>
      <c r="C653" s="118" t="s">
        <v>217</v>
      </c>
      <c r="D653" s="104">
        <v>1243.27</v>
      </c>
      <c r="E653" s="105">
        <v>1491.92</v>
      </c>
    </row>
    <row r="654" spans="1:5" ht="52.5" customHeight="1" x14ac:dyDescent="0.2">
      <c r="A654" s="74"/>
      <c r="B654" s="385" t="s">
        <v>221</v>
      </c>
      <c r="C654" s="386"/>
      <c r="D654" s="107"/>
      <c r="E654" s="70"/>
    </row>
    <row r="655" spans="1:5" ht="20.25" customHeight="1" x14ac:dyDescent="0.2">
      <c r="A655" s="82"/>
      <c r="B655" s="389" t="s">
        <v>222</v>
      </c>
      <c r="C655" s="389"/>
      <c r="D655" s="389"/>
      <c r="E655" s="70"/>
    </row>
    <row r="656" spans="1:5" ht="13.5" thickBot="1" x14ac:dyDescent="0.25">
      <c r="A656" s="82"/>
      <c r="B656" s="119"/>
      <c r="C656" s="107"/>
      <c r="D656" s="120"/>
      <c r="E656" s="121"/>
    </row>
    <row r="657" spans="1:5" ht="38.25" x14ac:dyDescent="0.2">
      <c r="A657" s="122" t="s">
        <v>223</v>
      </c>
      <c r="B657" s="92" t="s">
        <v>224</v>
      </c>
      <c r="C657" s="123" t="s">
        <v>225</v>
      </c>
      <c r="D657" s="124">
        <v>3613.58</v>
      </c>
      <c r="E657" s="125">
        <v>4336.3</v>
      </c>
    </row>
    <row r="658" spans="1:5" ht="38.25" x14ac:dyDescent="0.2">
      <c r="A658" s="116" t="s">
        <v>226</v>
      </c>
      <c r="B658" s="77" t="s">
        <v>227</v>
      </c>
      <c r="C658" s="73" t="s">
        <v>228</v>
      </c>
      <c r="D658" s="86"/>
      <c r="E658" s="4"/>
    </row>
    <row r="659" spans="1:5" x14ac:dyDescent="0.2">
      <c r="A659" s="116"/>
      <c r="B659" s="77" t="s">
        <v>229</v>
      </c>
      <c r="C659" s="73"/>
      <c r="D659" s="124">
        <v>770.18</v>
      </c>
      <c r="E659" s="99">
        <v>924.22</v>
      </c>
    </row>
    <row r="660" spans="1:5" x14ac:dyDescent="0.2">
      <c r="A660" s="116"/>
      <c r="B660" s="77" t="s">
        <v>230</v>
      </c>
      <c r="C660" s="73"/>
      <c r="D660" s="124">
        <v>1636.63</v>
      </c>
      <c r="E660" s="99">
        <v>1963.96</v>
      </c>
    </row>
    <row r="661" spans="1:5" x14ac:dyDescent="0.2">
      <c r="A661" s="116"/>
      <c r="B661" s="77" t="s">
        <v>231</v>
      </c>
      <c r="C661" s="73"/>
      <c r="D661" s="124">
        <v>1203.4100000000001</v>
      </c>
      <c r="E661" s="99">
        <v>1444.09</v>
      </c>
    </row>
    <row r="662" spans="1:5" x14ac:dyDescent="0.2">
      <c r="A662" s="116"/>
      <c r="B662" s="77" t="s">
        <v>232</v>
      </c>
      <c r="C662" s="73"/>
      <c r="D662" s="124">
        <v>1347.82</v>
      </c>
      <c r="E662" s="99">
        <v>1617.38</v>
      </c>
    </row>
    <row r="663" spans="1:5" ht="27.75" customHeight="1" x14ac:dyDescent="0.2">
      <c r="A663" s="116" t="s">
        <v>233</v>
      </c>
      <c r="B663" s="77" t="s">
        <v>234</v>
      </c>
      <c r="C663" s="73" t="s">
        <v>82</v>
      </c>
      <c r="D663" s="84">
        <v>4381.21</v>
      </c>
      <c r="E663" s="99">
        <v>5257.45</v>
      </c>
    </row>
    <row r="664" spans="1:5" x14ac:dyDescent="0.2">
      <c r="A664" s="116"/>
      <c r="B664" s="77"/>
      <c r="C664" s="73"/>
      <c r="D664" s="84"/>
      <c r="E664" s="99"/>
    </row>
    <row r="665" spans="1:5" x14ac:dyDescent="0.2">
      <c r="A665" s="116"/>
      <c r="B665" s="77" t="s">
        <v>235</v>
      </c>
      <c r="C665" s="73" t="s">
        <v>82</v>
      </c>
      <c r="D665" s="84">
        <v>5998.72</v>
      </c>
      <c r="E665" s="99">
        <v>7198.46</v>
      </c>
    </row>
    <row r="666" spans="1:5" x14ac:dyDescent="0.2">
      <c r="A666" s="116"/>
      <c r="B666" s="77"/>
      <c r="C666" s="73"/>
      <c r="D666" s="84"/>
      <c r="E666" s="99"/>
    </row>
    <row r="667" spans="1:5" x14ac:dyDescent="0.2">
      <c r="A667" s="116"/>
      <c r="B667" s="77" t="s">
        <v>236</v>
      </c>
      <c r="C667" s="73" t="s">
        <v>82</v>
      </c>
      <c r="D667" s="84">
        <v>7598.14</v>
      </c>
      <c r="E667" s="99">
        <v>9117.77</v>
      </c>
    </row>
    <row r="668" spans="1:5" x14ac:dyDescent="0.2">
      <c r="A668" s="116"/>
      <c r="B668" s="77"/>
      <c r="C668" s="73"/>
      <c r="D668" s="84"/>
      <c r="E668" s="99"/>
    </row>
    <row r="669" spans="1:5" x14ac:dyDescent="0.2">
      <c r="A669" s="116"/>
      <c r="B669" s="77" t="s">
        <v>237</v>
      </c>
      <c r="C669" s="73" t="s">
        <v>82</v>
      </c>
      <c r="D669" s="84">
        <v>9628.51</v>
      </c>
      <c r="E669" s="99">
        <v>11554.21</v>
      </c>
    </row>
    <row r="670" spans="1:5" x14ac:dyDescent="0.2">
      <c r="A670" s="116"/>
      <c r="B670" s="77"/>
      <c r="C670" s="73"/>
      <c r="D670" s="84"/>
      <c r="E670" s="99"/>
    </row>
    <row r="671" spans="1:5" x14ac:dyDescent="0.2">
      <c r="A671" s="116"/>
      <c r="B671" s="77" t="s">
        <v>238</v>
      </c>
      <c r="C671" s="73" t="s">
        <v>82</v>
      </c>
      <c r="D671" s="84">
        <v>11285.87</v>
      </c>
      <c r="E671" s="99">
        <v>13543.04</v>
      </c>
    </row>
    <row r="672" spans="1:5" x14ac:dyDescent="0.2">
      <c r="A672" s="116"/>
      <c r="B672" s="77"/>
      <c r="C672" s="73"/>
      <c r="D672" s="84"/>
      <c r="E672" s="99"/>
    </row>
    <row r="673" spans="1:5" x14ac:dyDescent="0.2">
      <c r="A673" s="116"/>
      <c r="B673" s="77" t="s">
        <v>239</v>
      </c>
      <c r="C673" s="73" t="s">
        <v>82</v>
      </c>
      <c r="D673" s="84">
        <v>15275.91</v>
      </c>
      <c r="E673" s="99">
        <v>18331.09</v>
      </c>
    </row>
    <row r="674" spans="1:5" x14ac:dyDescent="0.2">
      <c r="A674" s="116"/>
      <c r="B674" s="77"/>
      <c r="C674" s="73"/>
      <c r="D674" s="84"/>
      <c r="E674" s="99"/>
    </row>
    <row r="675" spans="1:5" x14ac:dyDescent="0.2">
      <c r="A675" s="116"/>
      <c r="B675" s="77" t="s">
        <v>240</v>
      </c>
      <c r="C675" s="73" t="s">
        <v>82</v>
      </c>
      <c r="D675" s="84">
        <v>14758.06</v>
      </c>
      <c r="E675" s="99">
        <v>17709.669999999998</v>
      </c>
    </row>
    <row r="676" spans="1:5" x14ac:dyDescent="0.2">
      <c r="A676" s="116"/>
      <c r="B676" s="77"/>
      <c r="C676" s="73"/>
      <c r="D676" s="84"/>
      <c r="E676" s="99"/>
    </row>
    <row r="677" spans="1:5" x14ac:dyDescent="0.2">
      <c r="A677" s="116"/>
      <c r="B677" s="381" t="s">
        <v>241</v>
      </c>
      <c r="C677" s="381"/>
      <c r="D677" s="73"/>
      <c r="E677" s="4"/>
    </row>
    <row r="678" spans="1:5" ht="38.25" x14ac:dyDescent="0.2">
      <c r="A678" s="116" t="s">
        <v>242</v>
      </c>
      <c r="B678" s="77" t="s">
        <v>243</v>
      </c>
      <c r="C678" s="73" t="s">
        <v>244</v>
      </c>
      <c r="D678" s="84">
        <v>851.58</v>
      </c>
      <c r="E678" s="99">
        <v>1021.9</v>
      </c>
    </row>
    <row r="679" spans="1:5" x14ac:dyDescent="0.2">
      <c r="A679" s="116"/>
      <c r="B679" s="77"/>
      <c r="C679" s="73"/>
      <c r="D679" s="84"/>
      <c r="E679" s="99"/>
    </row>
    <row r="680" spans="1:5" x14ac:dyDescent="0.2">
      <c r="A680" s="116"/>
      <c r="B680" s="77" t="s">
        <v>245</v>
      </c>
      <c r="C680" s="73"/>
      <c r="D680" s="84">
        <v>1343.68</v>
      </c>
      <c r="E680" s="99">
        <v>1612.42</v>
      </c>
    </row>
    <row r="681" spans="1:5" x14ac:dyDescent="0.2">
      <c r="A681" s="116"/>
      <c r="B681" s="77"/>
      <c r="C681" s="73"/>
      <c r="D681" s="84"/>
      <c r="E681" s="99"/>
    </row>
    <row r="682" spans="1:5" x14ac:dyDescent="0.2">
      <c r="A682" s="116"/>
      <c r="B682" s="381" t="s">
        <v>246</v>
      </c>
      <c r="C682" s="381"/>
      <c r="D682" s="73"/>
      <c r="E682" s="4"/>
    </row>
    <row r="683" spans="1:5" ht="25.5" x14ac:dyDescent="0.2">
      <c r="A683" s="116" t="s">
        <v>247</v>
      </c>
      <c r="B683" s="77" t="s">
        <v>248</v>
      </c>
      <c r="C683" s="73"/>
      <c r="D683" s="84">
        <v>5243.34</v>
      </c>
      <c r="E683" s="99">
        <v>6292.01</v>
      </c>
    </row>
    <row r="684" spans="1:5" x14ac:dyDescent="0.2">
      <c r="A684" s="116"/>
      <c r="B684" s="77" t="s">
        <v>249</v>
      </c>
      <c r="C684" s="73"/>
      <c r="D684" s="84"/>
      <c r="E684" s="99"/>
    </row>
    <row r="685" spans="1:5" x14ac:dyDescent="0.2">
      <c r="A685" s="116"/>
      <c r="B685" s="77" t="s">
        <v>235</v>
      </c>
      <c r="C685" s="73" t="s">
        <v>80</v>
      </c>
      <c r="D685" s="84">
        <v>6232.44</v>
      </c>
      <c r="E685" s="99">
        <v>7478.93</v>
      </c>
    </row>
    <row r="686" spans="1:5" x14ac:dyDescent="0.2">
      <c r="A686" s="116"/>
      <c r="B686" s="77"/>
      <c r="C686" s="73"/>
      <c r="D686" s="84"/>
      <c r="E686" s="99"/>
    </row>
    <row r="687" spans="1:5" x14ac:dyDescent="0.2">
      <c r="A687" s="116"/>
      <c r="B687" s="77" t="s">
        <v>250</v>
      </c>
      <c r="C687" s="73" t="s">
        <v>80</v>
      </c>
      <c r="D687" s="84">
        <v>7265.14</v>
      </c>
      <c r="E687" s="99">
        <v>8718.17</v>
      </c>
    </row>
    <row r="688" spans="1:5" x14ac:dyDescent="0.2">
      <c r="A688" s="116"/>
      <c r="B688" s="77"/>
      <c r="C688" s="73"/>
      <c r="D688" s="84"/>
      <c r="E688" s="99"/>
    </row>
    <row r="689" spans="1:5" x14ac:dyDescent="0.2">
      <c r="A689" s="116"/>
      <c r="B689" s="77" t="s">
        <v>237</v>
      </c>
      <c r="C689" s="73" t="s">
        <v>80</v>
      </c>
      <c r="D689" s="84">
        <v>7797.36</v>
      </c>
      <c r="E689" s="99">
        <v>9356.83</v>
      </c>
    </row>
    <row r="690" spans="1:5" x14ac:dyDescent="0.2">
      <c r="A690" s="116"/>
      <c r="B690" s="77"/>
      <c r="C690" s="73"/>
      <c r="D690" s="84"/>
      <c r="E690" s="99"/>
    </row>
    <row r="691" spans="1:5" x14ac:dyDescent="0.2">
      <c r="A691" s="116"/>
      <c r="B691" s="77" t="s">
        <v>239</v>
      </c>
      <c r="C691" s="73" t="s">
        <v>80</v>
      </c>
      <c r="D691" s="84">
        <v>10178.129999999999</v>
      </c>
      <c r="E691" s="99">
        <v>12213.76</v>
      </c>
    </row>
    <row r="692" spans="1:5" x14ac:dyDescent="0.2">
      <c r="A692" s="116"/>
      <c r="B692" s="77"/>
      <c r="C692" s="73"/>
      <c r="D692" s="84"/>
      <c r="E692" s="99"/>
    </row>
    <row r="693" spans="1:5" x14ac:dyDescent="0.2">
      <c r="A693" s="116"/>
      <c r="B693" s="77" t="s">
        <v>240</v>
      </c>
      <c r="C693" s="73" t="s">
        <v>80</v>
      </c>
      <c r="D693" s="84">
        <v>15164.18</v>
      </c>
      <c r="E693" s="99">
        <v>18197.02</v>
      </c>
    </row>
    <row r="694" spans="1:5" x14ac:dyDescent="0.2">
      <c r="A694" s="116"/>
      <c r="B694" s="77"/>
      <c r="C694" s="73"/>
      <c r="D694" s="84"/>
      <c r="E694" s="99"/>
    </row>
    <row r="695" spans="1:5" x14ac:dyDescent="0.2">
      <c r="A695" s="116"/>
      <c r="B695" s="381" t="s">
        <v>241</v>
      </c>
      <c r="C695" s="382"/>
      <c r="D695" s="73"/>
      <c r="E695" s="4"/>
    </row>
    <row r="696" spans="1:5" ht="25.5" x14ac:dyDescent="0.2">
      <c r="A696" s="116" t="s">
        <v>251</v>
      </c>
      <c r="B696" s="77" t="s">
        <v>252</v>
      </c>
      <c r="C696" s="73" t="s">
        <v>80</v>
      </c>
      <c r="D696" s="84">
        <v>2683.35</v>
      </c>
      <c r="E696" s="99">
        <v>3220.02</v>
      </c>
    </row>
    <row r="697" spans="1:5" x14ac:dyDescent="0.2">
      <c r="A697" s="116"/>
      <c r="B697" s="77"/>
      <c r="C697" s="73"/>
      <c r="D697" s="84"/>
      <c r="E697" s="99"/>
    </row>
    <row r="698" spans="1:5" x14ac:dyDescent="0.2">
      <c r="A698" s="116"/>
      <c r="B698" s="77" t="s">
        <v>168</v>
      </c>
      <c r="C698" s="73" t="s">
        <v>80</v>
      </c>
      <c r="D698" s="84">
        <v>3788.27</v>
      </c>
      <c r="E698" s="99">
        <v>4545.92</v>
      </c>
    </row>
    <row r="699" spans="1:5" x14ac:dyDescent="0.2">
      <c r="A699" s="116"/>
      <c r="B699" s="77"/>
      <c r="C699" s="73"/>
      <c r="D699" s="84"/>
      <c r="E699" s="99"/>
    </row>
    <row r="700" spans="1:5" x14ac:dyDescent="0.2">
      <c r="A700" s="116"/>
      <c r="B700" s="77" t="s">
        <v>253</v>
      </c>
      <c r="C700" s="73" t="s">
        <v>80</v>
      </c>
      <c r="D700" s="84">
        <v>5524.55</v>
      </c>
      <c r="E700" s="99">
        <v>6629.46</v>
      </c>
    </row>
    <row r="701" spans="1:5" x14ac:dyDescent="0.2">
      <c r="A701" s="116"/>
      <c r="B701" s="77"/>
      <c r="C701" s="73"/>
      <c r="D701" s="84"/>
      <c r="E701" s="99"/>
    </row>
    <row r="702" spans="1:5" x14ac:dyDescent="0.2">
      <c r="A702" s="116"/>
      <c r="B702" s="381" t="s">
        <v>254</v>
      </c>
      <c r="C702" s="382"/>
      <c r="D702" s="73"/>
      <c r="E702" s="4"/>
    </row>
    <row r="703" spans="1:5" ht="25.5" x14ac:dyDescent="0.2">
      <c r="A703" s="116" t="s">
        <v>255</v>
      </c>
      <c r="B703" s="77" t="s">
        <v>256</v>
      </c>
      <c r="C703" s="73" t="s">
        <v>80</v>
      </c>
      <c r="D703" s="84">
        <v>1661.84</v>
      </c>
      <c r="E703" s="99">
        <v>1994.21</v>
      </c>
    </row>
    <row r="704" spans="1:5" x14ac:dyDescent="0.2">
      <c r="A704" s="116"/>
      <c r="B704" s="77"/>
      <c r="C704" s="73"/>
      <c r="D704" s="84"/>
      <c r="E704" s="99"/>
    </row>
    <row r="705" spans="1:5" x14ac:dyDescent="0.2">
      <c r="A705" s="116"/>
      <c r="B705" s="77" t="s">
        <v>168</v>
      </c>
      <c r="C705" s="73" t="s">
        <v>80</v>
      </c>
      <c r="D705" s="84">
        <v>2417.2199999999998</v>
      </c>
      <c r="E705" s="99">
        <v>2900.66</v>
      </c>
    </row>
    <row r="706" spans="1:5" x14ac:dyDescent="0.2">
      <c r="A706" s="116"/>
      <c r="B706" s="77"/>
      <c r="C706" s="73"/>
      <c r="D706" s="84"/>
      <c r="E706" s="99"/>
    </row>
    <row r="707" spans="1:5" x14ac:dyDescent="0.2">
      <c r="A707" s="116"/>
      <c r="B707" s="77" t="s">
        <v>257</v>
      </c>
      <c r="C707" s="73" t="s">
        <v>80</v>
      </c>
      <c r="D707" s="84">
        <v>3172.6</v>
      </c>
      <c r="E707" s="99">
        <v>3807.12</v>
      </c>
    </row>
    <row r="708" spans="1:5" x14ac:dyDescent="0.2">
      <c r="A708" s="116"/>
      <c r="B708" s="77"/>
      <c r="C708" s="73"/>
      <c r="D708" s="84"/>
      <c r="E708" s="99"/>
    </row>
    <row r="709" spans="1:5" ht="25.5" x14ac:dyDescent="0.2">
      <c r="A709" s="116" t="s">
        <v>258</v>
      </c>
      <c r="B709" s="77" t="s">
        <v>259</v>
      </c>
      <c r="C709" s="73" t="s">
        <v>260</v>
      </c>
      <c r="D709" s="84">
        <v>2341.6799999999998</v>
      </c>
      <c r="E709" s="99">
        <v>2810.02</v>
      </c>
    </row>
    <row r="710" spans="1:5" x14ac:dyDescent="0.2">
      <c r="A710" s="116"/>
      <c r="B710" s="77" t="s">
        <v>249</v>
      </c>
      <c r="C710" s="73"/>
      <c r="D710" s="84"/>
      <c r="E710" s="99"/>
    </row>
    <row r="711" spans="1:5" x14ac:dyDescent="0.2">
      <c r="A711" s="116"/>
      <c r="B711" s="77" t="s">
        <v>261</v>
      </c>
      <c r="C711" s="73" t="s">
        <v>260</v>
      </c>
      <c r="D711" s="84">
        <v>3021.53</v>
      </c>
      <c r="E711" s="99">
        <v>3625.84</v>
      </c>
    </row>
    <row r="712" spans="1:5" x14ac:dyDescent="0.2">
      <c r="A712" s="116"/>
      <c r="B712" s="77"/>
      <c r="C712" s="73"/>
      <c r="D712" s="84"/>
      <c r="E712" s="99"/>
    </row>
    <row r="713" spans="1:5" x14ac:dyDescent="0.2">
      <c r="A713" s="116"/>
      <c r="B713" s="77" t="s">
        <v>236</v>
      </c>
      <c r="C713" s="73" t="s">
        <v>260</v>
      </c>
      <c r="D713" s="84">
        <v>3625.83</v>
      </c>
      <c r="E713" s="99">
        <v>4351</v>
      </c>
    </row>
    <row r="714" spans="1:5" x14ac:dyDescent="0.2">
      <c r="A714" s="116"/>
      <c r="B714" s="77"/>
      <c r="C714" s="73"/>
      <c r="D714" s="84"/>
      <c r="E714" s="99"/>
    </row>
    <row r="715" spans="1:5" x14ac:dyDescent="0.2">
      <c r="A715" s="116"/>
      <c r="B715" s="77" t="s">
        <v>237</v>
      </c>
      <c r="C715" s="73" t="s">
        <v>260</v>
      </c>
      <c r="D715" s="84">
        <v>4419.6400000000003</v>
      </c>
      <c r="E715" s="99">
        <v>5303.57</v>
      </c>
    </row>
    <row r="716" spans="1:5" x14ac:dyDescent="0.2">
      <c r="A716" s="116"/>
      <c r="B716" s="77"/>
      <c r="C716" s="73"/>
      <c r="D716" s="84"/>
      <c r="E716" s="99"/>
    </row>
    <row r="717" spans="1:5" x14ac:dyDescent="0.2">
      <c r="A717" s="116"/>
      <c r="B717" s="77" t="s">
        <v>239</v>
      </c>
      <c r="C717" s="73" t="s">
        <v>260</v>
      </c>
      <c r="D717" s="84">
        <v>6276.51</v>
      </c>
      <c r="E717" s="99">
        <v>7531.81</v>
      </c>
    </row>
    <row r="718" spans="1:5" x14ac:dyDescent="0.2">
      <c r="A718" s="116"/>
      <c r="B718" s="77"/>
      <c r="C718" s="73"/>
      <c r="D718" s="84"/>
      <c r="E718" s="99"/>
    </row>
    <row r="719" spans="1:5" x14ac:dyDescent="0.2">
      <c r="A719" s="116"/>
      <c r="B719" s="77" t="s">
        <v>262</v>
      </c>
      <c r="C719" s="73" t="s">
        <v>260</v>
      </c>
      <c r="D719" s="84">
        <v>6955.06</v>
      </c>
      <c r="E719" s="99">
        <v>8346.07</v>
      </c>
    </row>
    <row r="720" spans="1:5" x14ac:dyDescent="0.2">
      <c r="A720" s="116"/>
      <c r="B720" s="77"/>
      <c r="C720" s="73"/>
      <c r="D720" s="84"/>
      <c r="E720" s="99"/>
    </row>
    <row r="721" spans="1:5" ht="51" x14ac:dyDescent="0.2">
      <c r="A721" s="116" t="s">
        <v>263</v>
      </c>
      <c r="B721" s="77" t="s">
        <v>264</v>
      </c>
      <c r="C721" s="73" t="s">
        <v>178</v>
      </c>
      <c r="D721" s="84">
        <v>3207.06</v>
      </c>
      <c r="E721" s="99">
        <v>3848.47</v>
      </c>
    </row>
    <row r="722" spans="1:5" x14ac:dyDescent="0.2">
      <c r="A722" s="116" t="s">
        <v>265</v>
      </c>
      <c r="B722" s="77" t="s">
        <v>266</v>
      </c>
      <c r="C722" s="73" t="s">
        <v>178</v>
      </c>
      <c r="D722" s="84">
        <v>5736.56</v>
      </c>
      <c r="E722" s="99">
        <v>6883.87</v>
      </c>
    </row>
    <row r="723" spans="1:5" ht="38.25" x14ac:dyDescent="0.2">
      <c r="A723" s="127" t="s">
        <v>267</v>
      </c>
      <c r="B723" s="77" t="s">
        <v>268</v>
      </c>
      <c r="C723" s="73" t="s">
        <v>269</v>
      </c>
      <c r="D723" s="84">
        <v>1318.93</v>
      </c>
      <c r="E723" s="99">
        <v>1582.72</v>
      </c>
    </row>
    <row r="724" spans="1:5" x14ac:dyDescent="0.2">
      <c r="A724" s="116"/>
      <c r="B724" s="77" t="s">
        <v>235</v>
      </c>
      <c r="C724" s="73" t="s">
        <v>269</v>
      </c>
      <c r="D724" s="84">
        <v>3793.14</v>
      </c>
      <c r="E724" s="99">
        <v>4551.7700000000004</v>
      </c>
    </row>
    <row r="725" spans="1:5" x14ac:dyDescent="0.2">
      <c r="A725" s="116"/>
      <c r="B725" s="77" t="s">
        <v>270</v>
      </c>
      <c r="C725" s="73" t="s">
        <v>269</v>
      </c>
      <c r="D725" s="84">
        <v>6257.71</v>
      </c>
      <c r="E725" s="99">
        <v>7509.25</v>
      </c>
    </row>
    <row r="726" spans="1:5" x14ac:dyDescent="0.2">
      <c r="A726" s="116"/>
      <c r="B726" s="77" t="s">
        <v>237</v>
      </c>
      <c r="C726" s="73" t="s">
        <v>269</v>
      </c>
      <c r="D726" s="84">
        <v>8731.92</v>
      </c>
      <c r="E726" s="99">
        <v>10478.299999999999</v>
      </c>
    </row>
    <row r="727" spans="1:5" x14ac:dyDescent="0.2">
      <c r="A727" s="116"/>
      <c r="B727" s="77" t="s">
        <v>238</v>
      </c>
      <c r="C727" s="73" t="s">
        <v>269</v>
      </c>
      <c r="D727" s="84">
        <v>11215.75</v>
      </c>
      <c r="E727" s="99">
        <v>13458.9</v>
      </c>
    </row>
    <row r="728" spans="1:5" x14ac:dyDescent="0.2">
      <c r="A728" s="116"/>
      <c r="B728" s="77" t="s">
        <v>239</v>
      </c>
      <c r="C728" s="73" t="s">
        <v>269</v>
      </c>
      <c r="D728" s="84">
        <v>13718.83</v>
      </c>
      <c r="E728" s="99">
        <v>16462.599999999999</v>
      </c>
    </row>
    <row r="729" spans="1:5" x14ac:dyDescent="0.2">
      <c r="A729" s="116"/>
      <c r="B729" s="77" t="s">
        <v>271</v>
      </c>
      <c r="C729" s="73" t="s">
        <v>269</v>
      </c>
      <c r="D729" s="84">
        <v>16221.92</v>
      </c>
      <c r="E729" s="99">
        <v>19466.3</v>
      </c>
    </row>
    <row r="730" spans="1:5" ht="38.25" x14ac:dyDescent="0.2">
      <c r="A730" s="116" t="s">
        <v>272</v>
      </c>
      <c r="B730" s="77" t="s">
        <v>273</v>
      </c>
      <c r="C730" s="73" t="s">
        <v>269</v>
      </c>
      <c r="D730" s="84">
        <v>1237.6500000000001</v>
      </c>
      <c r="E730" s="99">
        <v>1485.18</v>
      </c>
    </row>
    <row r="731" spans="1:5" x14ac:dyDescent="0.2">
      <c r="A731" s="116"/>
      <c r="B731" s="77" t="s">
        <v>235</v>
      </c>
      <c r="C731" s="73"/>
      <c r="D731" s="84">
        <v>3559.38</v>
      </c>
      <c r="E731" s="99">
        <v>4271.26</v>
      </c>
    </row>
    <row r="732" spans="1:5" x14ac:dyDescent="0.2">
      <c r="A732" s="116"/>
      <c r="B732" s="77" t="s">
        <v>274</v>
      </c>
      <c r="C732" s="73"/>
      <c r="D732" s="84">
        <v>5872.07</v>
      </c>
      <c r="E732" s="99">
        <v>7046.48</v>
      </c>
    </row>
    <row r="733" spans="1:5" ht="38.25" x14ac:dyDescent="0.2">
      <c r="A733" s="116" t="s">
        <v>275</v>
      </c>
      <c r="B733" s="77" t="s">
        <v>276</v>
      </c>
      <c r="C733" s="73" t="s">
        <v>89</v>
      </c>
      <c r="D733" s="84">
        <v>3071.09</v>
      </c>
      <c r="E733" s="99">
        <v>3685.31</v>
      </c>
    </row>
    <row r="734" spans="1:5" x14ac:dyDescent="0.2">
      <c r="A734" s="116"/>
      <c r="B734" s="77" t="s">
        <v>277</v>
      </c>
      <c r="C734" s="73" t="s">
        <v>89</v>
      </c>
      <c r="D734" s="84">
        <v>4621.08</v>
      </c>
      <c r="E734" s="99">
        <v>5545.3</v>
      </c>
    </row>
    <row r="735" spans="1:5" x14ac:dyDescent="0.2">
      <c r="A735" s="116"/>
      <c r="B735" s="77" t="s">
        <v>236</v>
      </c>
      <c r="C735" s="73" t="s">
        <v>89</v>
      </c>
      <c r="D735" s="84">
        <v>6161.44</v>
      </c>
      <c r="E735" s="99">
        <v>7393.73</v>
      </c>
    </row>
    <row r="736" spans="1:5" x14ac:dyDescent="0.2">
      <c r="A736" s="116"/>
      <c r="B736" s="77" t="s">
        <v>237</v>
      </c>
      <c r="C736" s="73" t="s">
        <v>89</v>
      </c>
      <c r="D736" s="84">
        <v>7749.94</v>
      </c>
      <c r="E736" s="99">
        <v>9299.93</v>
      </c>
    </row>
    <row r="737" spans="1:5" x14ac:dyDescent="0.2">
      <c r="A737" s="116"/>
      <c r="B737" s="77" t="s">
        <v>278</v>
      </c>
      <c r="C737" s="73" t="s">
        <v>89</v>
      </c>
      <c r="D737" s="84">
        <v>9338.43</v>
      </c>
      <c r="E737" s="99">
        <v>11206.12</v>
      </c>
    </row>
    <row r="738" spans="1:5" x14ac:dyDescent="0.2">
      <c r="A738" s="116"/>
      <c r="B738" s="77" t="s">
        <v>239</v>
      </c>
      <c r="C738" s="73" t="s">
        <v>89</v>
      </c>
      <c r="D738" s="84">
        <v>10951</v>
      </c>
      <c r="E738" s="99">
        <v>13141.2</v>
      </c>
    </row>
    <row r="739" spans="1:5" x14ac:dyDescent="0.2">
      <c r="A739" s="116"/>
      <c r="B739" s="77" t="s">
        <v>271</v>
      </c>
      <c r="C739" s="73" t="s">
        <v>89</v>
      </c>
      <c r="D739" s="84">
        <v>12563.56</v>
      </c>
      <c r="E739" s="99">
        <v>15076.27</v>
      </c>
    </row>
    <row r="740" spans="1:5" x14ac:dyDescent="0.2">
      <c r="A740" s="116"/>
      <c r="B740" s="381" t="s">
        <v>279</v>
      </c>
      <c r="C740" s="382"/>
      <c r="D740" s="101"/>
      <c r="E740" s="4"/>
    </row>
    <row r="741" spans="1:5" ht="25.5" x14ac:dyDescent="0.2">
      <c r="A741" s="116" t="s">
        <v>280</v>
      </c>
      <c r="B741" s="77" t="s">
        <v>281</v>
      </c>
      <c r="C741" s="73" t="s">
        <v>89</v>
      </c>
      <c r="D741" s="84">
        <v>2881.83</v>
      </c>
      <c r="E741" s="99">
        <v>3458.2</v>
      </c>
    </row>
    <row r="742" spans="1:5" x14ac:dyDescent="0.2">
      <c r="A742" s="116"/>
      <c r="B742" s="77" t="s">
        <v>235</v>
      </c>
      <c r="C742" s="73" t="s">
        <v>89</v>
      </c>
      <c r="D742" s="84">
        <v>4336.3</v>
      </c>
      <c r="E742" s="99">
        <v>5203.5600000000004</v>
      </c>
    </row>
    <row r="743" spans="1:5" x14ac:dyDescent="0.2">
      <c r="A743" s="116"/>
      <c r="B743" s="77" t="s">
        <v>274</v>
      </c>
      <c r="C743" s="73" t="s">
        <v>89</v>
      </c>
      <c r="D743" s="84">
        <v>5781.73</v>
      </c>
      <c r="E743" s="99">
        <v>6938.08</v>
      </c>
    </row>
    <row r="744" spans="1:5" ht="38.25" x14ac:dyDescent="0.2">
      <c r="A744" s="116" t="s">
        <v>282</v>
      </c>
      <c r="B744" s="77" t="s">
        <v>283</v>
      </c>
      <c r="C744" s="73" t="s">
        <v>69</v>
      </c>
      <c r="D744" s="84">
        <v>770.18</v>
      </c>
      <c r="E744" s="99">
        <v>924.22</v>
      </c>
    </row>
    <row r="745" spans="1:5" x14ac:dyDescent="0.2">
      <c r="A745" s="116"/>
      <c r="B745" s="77" t="s">
        <v>235</v>
      </c>
      <c r="C745" s="73" t="s">
        <v>69</v>
      </c>
      <c r="D745" s="84">
        <v>1347.82</v>
      </c>
      <c r="E745" s="99">
        <v>1617.38</v>
      </c>
    </row>
    <row r="746" spans="1:5" x14ac:dyDescent="0.2">
      <c r="A746" s="116"/>
      <c r="B746" s="77" t="s">
        <v>236</v>
      </c>
      <c r="C746" s="73" t="s">
        <v>69</v>
      </c>
      <c r="D746" s="84">
        <v>1925.45</v>
      </c>
      <c r="E746" s="99">
        <v>2310.54</v>
      </c>
    </row>
    <row r="747" spans="1:5" x14ac:dyDescent="0.2">
      <c r="A747" s="116"/>
      <c r="B747" s="77" t="s">
        <v>284</v>
      </c>
      <c r="C747" s="73" t="s">
        <v>69</v>
      </c>
      <c r="D747" s="84">
        <v>2840.04</v>
      </c>
      <c r="E747" s="99">
        <v>3408.05</v>
      </c>
    </row>
    <row r="748" spans="1:5" x14ac:dyDescent="0.2">
      <c r="A748" s="116"/>
      <c r="B748" s="77" t="s">
        <v>285</v>
      </c>
      <c r="C748" s="73" t="s">
        <v>69</v>
      </c>
      <c r="D748" s="84">
        <v>3995.31</v>
      </c>
      <c r="E748" s="99">
        <v>4794.37</v>
      </c>
    </row>
    <row r="749" spans="1:5" ht="38.25" x14ac:dyDescent="0.2">
      <c r="A749" s="116" t="s">
        <v>286</v>
      </c>
      <c r="B749" s="77" t="s">
        <v>287</v>
      </c>
      <c r="C749" s="73" t="s">
        <v>69</v>
      </c>
      <c r="D749" s="84">
        <v>722.72</v>
      </c>
      <c r="E749" s="99">
        <v>867.26</v>
      </c>
    </row>
    <row r="750" spans="1:5" x14ac:dyDescent="0.2">
      <c r="A750" s="116"/>
      <c r="B750" s="77" t="s">
        <v>235</v>
      </c>
      <c r="C750" s="73" t="s">
        <v>69</v>
      </c>
      <c r="D750" s="84">
        <v>1264.75</v>
      </c>
      <c r="E750" s="99">
        <v>1517.7</v>
      </c>
    </row>
    <row r="751" spans="1:5" x14ac:dyDescent="0.2">
      <c r="A751" s="116"/>
      <c r="B751" s="77" t="s">
        <v>288</v>
      </c>
      <c r="C751" s="73" t="s">
        <v>69</v>
      </c>
      <c r="D751" s="84">
        <v>1806.79</v>
      </c>
      <c r="E751" s="99">
        <v>2168.15</v>
      </c>
    </row>
    <row r="752" spans="1:5" ht="38.25" x14ac:dyDescent="0.2">
      <c r="A752" s="116" t="s">
        <v>289</v>
      </c>
      <c r="B752" s="77" t="s">
        <v>290</v>
      </c>
      <c r="C752" s="73" t="s">
        <v>89</v>
      </c>
      <c r="D752" s="84">
        <v>409.16</v>
      </c>
      <c r="E752" s="99">
        <v>490.99</v>
      </c>
    </row>
    <row r="753" spans="1:5" x14ac:dyDescent="0.2">
      <c r="A753" s="116"/>
      <c r="B753" s="77" t="s">
        <v>291</v>
      </c>
      <c r="C753" s="73" t="s">
        <v>89</v>
      </c>
      <c r="D753" s="84">
        <v>529.5</v>
      </c>
      <c r="E753" s="99">
        <v>635.4</v>
      </c>
    </row>
    <row r="754" spans="1:5" x14ac:dyDescent="0.2">
      <c r="A754" s="116"/>
      <c r="B754" s="77" t="s">
        <v>292</v>
      </c>
      <c r="C754" s="73" t="s">
        <v>89</v>
      </c>
      <c r="D754" s="84">
        <v>649.84</v>
      </c>
      <c r="E754" s="99">
        <v>779.81</v>
      </c>
    </row>
    <row r="755" spans="1:5" ht="25.5" x14ac:dyDescent="0.2">
      <c r="A755" s="116" t="s">
        <v>293</v>
      </c>
      <c r="B755" s="77" t="s">
        <v>294</v>
      </c>
      <c r="C755" s="73" t="s">
        <v>89</v>
      </c>
      <c r="D755" s="84"/>
      <c r="E755" s="99"/>
    </row>
    <row r="756" spans="1:5" x14ac:dyDescent="0.2">
      <c r="A756" s="116"/>
      <c r="B756" s="77" t="s">
        <v>295</v>
      </c>
      <c r="C756" s="73"/>
      <c r="D756" s="84">
        <v>383.94</v>
      </c>
      <c r="E756" s="99">
        <v>460.73</v>
      </c>
    </row>
    <row r="757" spans="1:5" x14ac:dyDescent="0.2">
      <c r="A757" s="116"/>
      <c r="B757" s="77" t="s">
        <v>274</v>
      </c>
      <c r="C757" s="73"/>
      <c r="D757" s="84">
        <v>451.7</v>
      </c>
      <c r="E757" s="99">
        <v>542.04</v>
      </c>
    </row>
    <row r="758" spans="1:5" ht="38.25" x14ac:dyDescent="0.2">
      <c r="A758" s="116" t="s">
        <v>296</v>
      </c>
      <c r="B758" s="77" t="s">
        <v>297</v>
      </c>
      <c r="C758" s="73" t="s">
        <v>89</v>
      </c>
      <c r="D758" s="84">
        <v>2454.9499999999998</v>
      </c>
      <c r="E758" s="99">
        <v>2945.94</v>
      </c>
    </row>
    <row r="759" spans="1:5" x14ac:dyDescent="0.2">
      <c r="A759" s="116"/>
      <c r="B759" s="77" t="s">
        <v>235</v>
      </c>
      <c r="C759" s="73"/>
      <c r="D759" s="84">
        <v>2840.04</v>
      </c>
      <c r="E759" s="99">
        <v>3408.05</v>
      </c>
    </row>
    <row r="760" spans="1:5" x14ac:dyDescent="0.2">
      <c r="A760" s="116"/>
      <c r="B760" s="77" t="s">
        <v>250</v>
      </c>
      <c r="C760" s="73"/>
      <c r="D760" s="84">
        <v>3225.13</v>
      </c>
      <c r="E760" s="99">
        <v>3870.16</v>
      </c>
    </row>
    <row r="761" spans="1:5" x14ac:dyDescent="0.2">
      <c r="A761" s="116"/>
      <c r="B761" s="77" t="s">
        <v>298</v>
      </c>
      <c r="C761" s="73"/>
      <c r="D761" s="84">
        <v>3802.76</v>
      </c>
      <c r="E761" s="99">
        <v>4563.3100000000004</v>
      </c>
    </row>
    <row r="762" spans="1:5" x14ac:dyDescent="0.2">
      <c r="A762" s="116"/>
      <c r="B762" s="77" t="s">
        <v>285</v>
      </c>
      <c r="C762" s="73"/>
      <c r="D762" s="84">
        <v>4572.9399999999996</v>
      </c>
      <c r="E762" s="99">
        <v>5487.53</v>
      </c>
    </row>
    <row r="763" spans="1:5" x14ac:dyDescent="0.2">
      <c r="A763" s="116"/>
      <c r="B763" s="381" t="s">
        <v>299</v>
      </c>
      <c r="C763" s="382"/>
      <c r="D763" s="101"/>
      <c r="E763" s="4"/>
    </row>
    <row r="764" spans="1:5" ht="25.5" x14ac:dyDescent="0.2">
      <c r="A764" s="116" t="s">
        <v>300</v>
      </c>
      <c r="B764" s="77" t="s">
        <v>301</v>
      </c>
      <c r="C764" s="73" t="s">
        <v>89</v>
      </c>
      <c r="D764" s="84">
        <v>2303.66</v>
      </c>
      <c r="E764" s="99">
        <v>2764.39</v>
      </c>
    </row>
    <row r="765" spans="1:5" x14ac:dyDescent="0.2">
      <c r="A765" s="116"/>
      <c r="B765" s="77" t="s">
        <v>235</v>
      </c>
      <c r="C765" s="73"/>
      <c r="D765" s="84">
        <v>2665.02</v>
      </c>
      <c r="E765" s="99">
        <v>3198.02</v>
      </c>
    </row>
    <row r="766" spans="1:5" x14ac:dyDescent="0.2">
      <c r="A766" s="116"/>
      <c r="B766" s="77" t="s">
        <v>288</v>
      </c>
      <c r="C766" s="73"/>
      <c r="D766" s="84">
        <v>3026.38</v>
      </c>
      <c r="E766" s="99">
        <v>3631.66</v>
      </c>
    </row>
    <row r="767" spans="1:5" ht="25.5" x14ac:dyDescent="0.2">
      <c r="A767" s="116" t="s">
        <v>302</v>
      </c>
      <c r="B767" s="77" t="s">
        <v>303</v>
      </c>
      <c r="C767" s="73" t="s">
        <v>304</v>
      </c>
      <c r="D767" s="84">
        <v>693.16</v>
      </c>
      <c r="E767" s="99">
        <v>831.79</v>
      </c>
    </row>
    <row r="768" spans="1:5" x14ac:dyDescent="0.2">
      <c r="A768" s="116"/>
      <c r="B768" s="77" t="s">
        <v>305</v>
      </c>
      <c r="C768" s="73"/>
      <c r="D768" s="84">
        <v>1386.32</v>
      </c>
      <c r="E768" s="99">
        <v>1663.58</v>
      </c>
    </row>
    <row r="769" spans="1:5" x14ac:dyDescent="0.2">
      <c r="A769" s="116"/>
      <c r="B769" s="77" t="s">
        <v>284</v>
      </c>
      <c r="C769" s="73"/>
      <c r="D769" s="84">
        <v>2079.4899999999998</v>
      </c>
      <c r="E769" s="99">
        <v>2495.39</v>
      </c>
    </row>
    <row r="770" spans="1:5" x14ac:dyDescent="0.2">
      <c r="A770" s="116"/>
      <c r="B770" s="77" t="s">
        <v>306</v>
      </c>
      <c r="C770" s="73"/>
      <c r="D770" s="84">
        <v>4158.97</v>
      </c>
      <c r="E770" s="99">
        <v>4990.76</v>
      </c>
    </row>
    <row r="771" spans="1:5" ht="38.25" x14ac:dyDescent="0.2">
      <c r="A771" s="116" t="s">
        <v>307</v>
      </c>
      <c r="B771" s="77" t="s">
        <v>308</v>
      </c>
      <c r="C771" s="73" t="s">
        <v>89</v>
      </c>
      <c r="D771" s="84">
        <v>184.74</v>
      </c>
      <c r="E771" s="99">
        <v>221.69</v>
      </c>
    </row>
    <row r="772" spans="1:5" x14ac:dyDescent="0.2">
      <c r="A772" s="116"/>
      <c r="B772" s="77" t="s">
        <v>291</v>
      </c>
      <c r="C772" s="73"/>
      <c r="D772" s="84">
        <v>251.91</v>
      </c>
      <c r="E772" s="99">
        <v>302.29000000000002</v>
      </c>
    </row>
    <row r="773" spans="1:5" x14ac:dyDescent="0.2">
      <c r="A773" s="116"/>
      <c r="B773" s="77" t="s">
        <v>285</v>
      </c>
      <c r="C773" s="73"/>
      <c r="D773" s="84">
        <v>344.28</v>
      </c>
      <c r="E773" s="99">
        <v>413.14</v>
      </c>
    </row>
    <row r="774" spans="1:5" ht="51" x14ac:dyDescent="0.2">
      <c r="A774" s="116" t="s">
        <v>309</v>
      </c>
      <c r="B774" s="77" t="s">
        <v>310</v>
      </c>
      <c r="C774" s="73" t="s">
        <v>89</v>
      </c>
      <c r="D774" s="84">
        <v>369.47</v>
      </c>
      <c r="E774" s="99">
        <v>443.36</v>
      </c>
    </row>
    <row r="775" spans="1:5" x14ac:dyDescent="0.2">
      <c r="A775" s="116"/>
      <c r="B775" s="77" t="s">
        <v>311</v>
      </c>
      <c r="C775" s="73"/>
      <c r="D775" s="84">
        <v>503.82</v>
      </c>
      <c r="E775" s="99">
        <v>604.58000000000004</v>
      </c>
    </row>
    <row r="776" spans="1:5" x14ac:dyDescent="0.2">
      <c r="A776" s="116"/>
      <c r="B776" s="77" t="s">
        <v>292</v>
      </c>
      <c r="C776" s="73"/>
      <c r="D776" s="84">
        <v>688.56</v>
      </c>
      <c r="E776" s="99">
        <v>826.27</v>
      </c>
    </row>
    <row r="777" spans="1:5" ht="25.5" x14ac:dyDescent="0.2">
      <c r="A777" s="116" t="s">
        <v>312</v>
      </c>
      <c r="B777" s="77" t="s">
        <v>313</v>
      </c>
      <c r="C777" s="73" t="s">
        <v>89</v>
      </c>
      <c r="D777" s="84">
        <v>461.84</v>
      </c>
      <c r="E777" s="99">
        <v>554.21</v>
      </c>
    </row>
    <row r="778" spans="1:5" x14ac:dyDescent="0.2">
      <c r="A778" s="116"/>
      <c r="B778" s="77" t="s">
        <v>291</v>
      </c>
      <c r="C778" s="73"/>
      <c r="D778" s="84">
        <v>629.78</v>
      </c>
      <c r="E778" s="99">
        <v>755.74</v>
      </c>
    </row>
    <row r="779" spans="1:5" x14ac:dyDescent="0.2">
      <c r="A779" s="116"/>
      <c r="B779" s="77" t="s">
        <v>306</v>
      </c>
      <c r="C779" s="73"/>
      <c r="D779" s="84">
        <v>860.7</v>
      </c>
      <c r="E779" s="99">
        <v>1032.8399999999999</v>
      </c>
    </row>
    <row r="780" spans="1:5" ht="38.25" x14ac:dyDescent="0.2">
      <c r="A780" s="116" t="s">
        <v>314</v>
      </c>
      <c r="B780" s="77" t="s">
        <v>315</v>
      </c>
      <c r="C780" s="73" t="s">
        <v>269</v>
      </c>
      <c r="D780" s="84">
        <v>256.11</v>
      </c>
      <c r="E780" s="99">
        <v>307.33</v>
      </c>
    </row>
    <row r="781" spans="1:5" x14ac:dyDescent="0.2">
      <c r="A781" s="116"/>
      <c r="B781" s="77" t="s">
        <v>316</v>
      </c>
      <c r="C781" s="73"/>
      <c r="D781" s="84">
        <v>512.22</v>
      </c>
      <c r="E781" s="99">
        <v>614.66</v>
      </c>
    </row>
    <row r="782" spans="1:5" x14ac:dyDescent="0.2">
      <c r="A782" s="116"/>
      <c r="B782" s="77" t="s">
        <v>285</v>
      </c>
      <c r="C782" s="73"/>
      <c r="D782" s="84">
        <v>772.53</v>
      </c>
      <c r="E782" s="99">
        <v>927.04</v>
      </c>
    </row>
    <row r="783" spans="1:5" ht="38.25" x14ac:dyDescent="0.2">
      <c r="A783" s="116" t="s">
        <v>317</v>
      </c>
      <c r="B783" s="77" t="s">
        <v>318</v>
      </c>
      <c r="C783" s="77" t="s">
        <v>319</v>
      </c>
      <c r="D783" s="84">
        <v>138.55000000000001</v>
      </c>
      <c r="E783" s="99">
        <v>166.26</v>
      </c>
    </row>
    <row r="784" spans="1:5" x14ac:dyDescent="0.2">
      <c r="A784" s="116"/>
      <c r="B784" s="381" t="s">
        <v>320</v>
      </c>
      <c r="C784" s="382"/>
      <c r="D784" s="84"/>
      <c r="E784" s="4"/>
    </row>
    <row r="785" spans="1:5" x14ac:dyDescent="0.2">
      <c r="A785" s="116" t="s">
        <v>321</v>
      </c>
      <c r="B785" s="77" t="s">
        <v>322</v>
      </c>
      <c r="C785" s="73" t="s">
        <v>77</v>
      </c>
      <c r="D785" s="84">
        <v>229.01</v>
      </c>
      <c r="E785" s="99">
        <v>274.81</v>
      </c>
    </row>
    <row r="786" spans="1:5" x14ac:dyDescent="0.2">
      <c r="A786" s="116" t="s">
        <v>323</v>
      </c>
      <c r="B786" s="77" t="s">
        <v>324</v>
      </c>
      <c r="C786" s="73"/>
      <c r="D786" s="84">
        <v>303.88</v>
      </c>
      <c r="E786" s="99">
        <v>364.66</v>
      </c>
    </row>
    <row r="787" spans="1:5" ht="25.5" x14ac:dyDescent="0.2">
      <c r="A787" s="116" t="s">
        <v>325</v>
      </c>
      <c r="B787" s="77" t="s">
        <v>326</v>
      </c>
      <c r="C787" s="73" t="s">
        <v>327</v>
      </c>
      <c r="D787" s="84">
        <v>2079.9299999999998</v>
      </c>
      <c r="E787" s="99">
        <v>2495.92</v>
      </c>
    </row>
    <row r="788" spans="1:5" x14ac:dyDescent="0.2">
      <c r="A788" s="116"/>
      <c r="B788" s="77"/>
      <c r="C788" s="73"/>
      <c r="D788" s="84"/>
      <c r="E788" s="99"/>
    </row>
    <row r="789" spans="1:5" x14ac:dyDescent="0.2">
      <c r="A789" s="116" t="s">
        <v>328</v>
      </c>
      <c r="B789" s="77" t="s">
        <v>329</v>
      </c>
      <c r="C789" s="73" t="s">
        <v>327</v>
      </c>
      <c r="D789" s="84">
        <v>1349.82</v>
      </c>
      <c r="E789" s="99">
        <v>1619.78</v>
      </c>
    </row>
    <row r="790" spans="1:5" x14ac:dyDescent="0.2">
      <c r="A790" s="116"/>
      <c r="B790" s="77"/>
      <c r="C790" s="73"/>
      <c r="D790" s="84"/>
      <c r="E790" s="99"/>
    </row>
    <row r="791" spans="1:5" ht="25.5" x14ac:dyDescent="0.2">
      <c r="A791" s="116" t="s">
        <v>330</v>
      </c>
      <c r="B791" s="77" t="s">
        <v>331</v>
      </c>
      <c r="C791" s="73" t="s">
        <v>327</v>
      </c>
      <c r="D791" s="84">
        <v>2695.66</v>
      </c>
      <c r="E791" s="99">
        <v>3234.79</v>
      </c>
    </row>
    <row r="792" spans="1:5" x14ac:dyDescent="0.2">
      <c r="A792" s="116"/>
      <c r="B792" s="77" t="s">
        <v>332</v>
      </c>
      <c r="C792" s="73"/>
      <c r="D792" s="84"/>
      <c r="E792" s="99"/>
    </row>
    <row r="793" spans="1:5" x14ac:dyDescent="0.2">
      <c r="A793" s="116"/>
      <c r="B793" s="77"/>
      <c r="C793" s="73" t="s">
        <v>327</v>
      </c>
      <c r="D793" s="101"/>
      <c r="E793" s="4"/>
    </row>
    <row r="794" spans="1:5" x14ac:dyDescent="0.2">
      <c r="A794" s="116" t="s">
        <v>333</v>
      </c>
      <c r="B794" s="77" t="s">
        <v>329</v>
      </c>
      <c r="C794" s="73"/>
      <c r="D794" s="84">
        <v>1614.14</v>
      </c>
      <c r="E794" s="99">
        <v>1936.97</v>
      </c>
    </row>
    <row r="795" spans="1:5" x14ac:dyDescent="0.2">
      <c r="A795" s="116"/>
      <c r="B795" s="77"/>
      <c r="C795" s="73" t="s">
        <v>327</v>
      </c>
      <c r="D795" s="84"/>
      <c r="E795" s="99"/>
    </row>
    <row r="796" spans="1:5" x14ac:dyDescent="0.2">
      <c r="A796" s="116"/>
      <c r="B796" s="77"/>
      <c r="C796" s="73"/>
      <c r="D796" s="101"/>
      <c r="E796" s="4"/>
    </row>
    <row r="797" spans="1:5" ht="25.5" x14ac:dyDescent="0.2">
      <c r="A797" s="116" t="s">
        <v>334</v>
      </c>
      <c r="B797" s="77" t="s">
        <v>335</v>
      </c>
      <c r="C797" s="73" t="s">
        <v>327</v>
      </c>
      <c r="D797" s="84">
        <v>1215.52</v>
      </c>
      <c r="E797" s="99">
        <v>1458.62</v>
      </c>
    </row>
    <row r="798" spans="1:5" x14ac:dyDescent="0.2">
      <c r="A798" s="116" t="s">
        <v>336</v>
      </c>
      <c r="B798" s="77" t="s">
        <v>329</v>
      </c>
      <c r="C798" s="73" t="s">
        <v>327</v>
      </c>
      <c r="D798" s="84">
        <v>770.71</v>
      </c>
      <c r="E798" s="99">
        <v>924.85</v>
      </c>
    </row>
    <row r="799" spans="1:5" x14ac:dyDescent="0.2">
      <c r="A799" s="116" t="s">
        <v>337</v>
      </c>
      <c r="B799" s="77" t="s">
        <v>338</v>
      </c>
      <c r="C799" s="73" t="s">
        <v>327</v>
      </c>
      <c r="D799" s="84">
        <v>140.93</v>
      </c>
      <c r="E799" s="99">
        <v>169.12</v>
      </c>
    </row>
    <row r="800" spans="1:5" x14ac:dyDescent="0.2">
      <c r="A800" s="116" t="s">
        <v>339</v>
      </c>
      <c r="B800" s="77" t="s">
        <v>340</v>
      </c>
      <c r="C800" s="73" t="s">
        <v>77</v>
      </c>
      <c r="D800" s="84">
        <v>158.55000000000001</v>
      </c>
      <c r="E800" s="99">
        <v>190.26</v>
      </c>
    </row>
    <row r="801" spans="1:5" ht="25.5" x14ac:dyDescent="0.2">
      <c r="A801" s="116" t="s">
        <v>341</v>
      </c>
      <c r="B801" s="77" t="s">
        <v>342</v>
      </c>
      <c r="C801" s="73" t="s">
        <v>343</v>
      </c>
      <c r="D801" s="84">
        <v>3650.12</v>
      </c>
      <c r="E801" s="99">
        <v>4380.1400000000003</v>
      </c>
    </row>
    <row r="802" spans="1:5" x14ac:dyDescent="0.2">
      <c r="A802" s="116" t="s">
        <v>344</v>
      </c>
      <c r="B802" s="77" t="s">
        <v>329</v>
      </c>
      <c r="C802" s="73" t="s">
        <v>343</v>
      </c>
      <c r="D802" s="84">
        <v>897.42</v>
      </c>
      <c r="E802" s="99">
        <v>1076.9000000000001</v>
      </c>
    </row>
    <row r="803" spans="1:5" ht="25.5" x14ac:dyDescent="0.2">
      <c r="A803" s="116" t="s">
        <v>345</v>
      </c>
      <c r="B803" s="77" t="s">
        <v>346</v>
      </c>
      <c r="C803" s="73" t="s">
        <v>347</v>
      </c>
      <c r="D803" s="84">
        <v>4277.8500000000004</v>
      </c>
      <c r="E803" s="99">
        <v>5133.42</v>
      </c>
    </row>
    <row r="804" spans="1:5" x14ac:dyDescent="0.2">
      <c r="A804" s="116"/>
      <c r="B804" s="381" t="s">
        <v>348</v>
      </c>
      <c r="C804" s="382"/>
      <c r="D804" s="73"/>
      <c r="E804" s="4"/>
    </row>
    <row r="805" spans="1:5" ht="25.5" x14ac:dyDescent="0.2">
      <c r="A805" s="116" t="s">
        <v>349</v>
      </c>
      <c r="B805" s="77" t="s">
        <v>350</v>
      </c>
      <c r="C805" s="73" t="s">
        <v>59</v>
      </c>
      <c r="D805" s="84">
        <v>520.62</v>
      </c>
      <c r="E805" s="99">
        <v>624.74</v>
      </c>
    </row>
    <row r="806" spans="1:5" x14ac:dyDescent="0.2">
      <c r="A806" s="116" t="s">
        <v>351</v>
      </c>
      <c r="B806" s="77" t="s">
        <v>352</v>
      </c>
      <c r="C806" s="73" t="s">
        <v>353</v>
      </c>
      <c r="D806" s="84">
        <v>711.52</v>
      </c>
      <c r="E806" s="99">
        <v>853.82</v>
      </c>
    </row>
    <row r="807" spans="1:5" ht="25.5" x14ac:dyDescent="0.2">
      <c r="A807" s="116" t="s">
        <v>354</v>
      </c>
      <c r="B807" s="77" t="s">
        <v>355</v>
      </c>
      <c r="C807" s="73" t="s">
        <v>353</v>
      </c>
      <c r="D807" s="84">
        <v>3496.84</v>
      </c>
      <c r="E807" s="99">
        <v>4196.21</v>
      </c>
    </row>
    <row r="808" spans="1:5" ht="25.5" x14ac:dyDescent="0.2">
      <c r="A808" s="116" t="s">
        <v>356</v>
      </c>
      <c r="B808" s="77" t="s">
        <v>357</v>
      </c>
      <c r="C808" s="73" t="s">
        <v>353</v>
      </c>
      <c r="D808" s="84">
        <v>1479.43</v>
      </c>
      <c r="E808" s="99">
        <v>1775.32</v>
      </c>
    </row>
    <row r="809" spans="1:5" x14ac:dyDescent="0.2">
      <c r="A809" s="116" t="s">
        <v>358</v>
      </c>
      <c r="B809" s="77" t="s">
        <v>359</v>
      </c>
      <c r="C809" s="73" t="s">
        <v>353</v>
      </c>
      <c r="D809" s="84">
        <v>312.37</v>
      </c>
      <c r="E809" s="99">
        <v>374.84</v>
      </c>
    </row>
    <row r="810" spans="1:5" ht="25.5" x14ac:dyDescent="0.2">
      <c r="A810" s="116" t="s">
        <v>360</v>
      </c>
      <c r="B810" s="77" t="s">
        <v>361</v>
      </c>
      <c r="C810" s="73" t="s">
        <v>353</v>
      </c>
      <c r="D810" s="84">
        <v>4390.78</v>
      </c>
      <c r="E810" s="99">
        <v>5268.94</v>
      </c>
    </row>
    <row r="811" spans="1:5" x14ac:dyDescent="0.2">
      <c r="A811" s="116"/>
      <c r="B811" s="77" t="s">
        <v>362</v>
      </c>
      <c r="C811" s="73"/>
      <c r="D811" s="84"/>
      <c r="E811" s="99"/>
    </row>
    <row r="812" spans="1:5" x14ac:dyDescent="0.2">
      <c r="A812" s="116"/>
      <c r="B812" s="77" t="s">
        <v>274</v>
      </c>
      <c r="C812" s="73" t="s">
        <v>353</v>
      </c>
      <c r="D812" s="84">
        <v>5854.37</v>
      </c>
      <c r="E812" s="99">
        <v>7025.24</v>
      </c>
    </row>
    <row r="813" spans="1:5" x14ac:dyDescent="0.2">
      <c r="A813" s="116"/>
      <c r="B813" s="77"/>
      <c r="C813" s="73"/>
      <c r="D813" s="84"/>
      <c r="E813" s="99"/>
    </row>
    <row r="814" spans="1:5" ht="25.5" x14ac:dyDescent="0.2">
      <c r="A814" s="116" t="s">
        <v>363</v>
      </c>
      <c r="B814" s="77" t="s">
        <v>364</v>
      </c>
      <c r="C814" s="73" t="s">
        <v>353</v>
      </c>
      <c r="D814" s="84">
        <v>1524.48</v>
      </c>
      <c r="E814" s="99">
        <v>1829.38</v>
      </c>
    </row>
    <row r="815" spans="1:5" x14ac:dyDescent="0.2">
      <c r="A815" s="116"/>
      <c r="B815" s="77" t="s">
        <v>365</v>
      </c>
      <c r="C815" s="73"/>
      <c r="D815" s="84"/>
      <c r="E815" s="99"/>
    </row>
    <row r="816" spans="1:5" ht="38.25" x14ac:dyDescent="0.2">
      <c r="A816" s="116" t="s">
        <v>366</v>
      </c>
      <c r="B816" s="77" t="s">
        <v>367</v>
      </c>
      <c r="C816" s="73" t="s">
        <v>368</v>
      </c>
      <c r="D816" s="84">
        <v>2443.16</v>
      </c>
      <c r="E816" s="99">
        <v>2931.79</v>
      </c>
    </row>
    <row r="817" spans="1:5" x14ac:dyDescent="0.2">
      <c r="A817" s="116"/>
      <c r="B817" s="77"/>
      <c r="C817" s="73"/>
      <c r="D817" s="84"/>
      <c r="E817" s="99"/>
    </row>
    <row r="818" spans="1:5" x14ac:dyDescent="0.2">
      <c r="A818" s="116"/>
      <c r="B818" s="77"/>
      <c r="C818" s="73"/>
      <c r="D818" s="101"/>
      <c r="E818" s="4"/>
    </row>
    <row r="819" spans="1:5" x14ac:dyDescent="0.2">
      <c r="A819" s="116"/>
      <c r="B819" s="381" t="s">
        <v>369</v>
      </c>
      <c r="C819" s="382"/>
      <c r="D819" s="84"/>
      <c r="E819" s="4"/>
    </row>
    <row r="820" spans="1:5" ht="38.25" x14ac:dyDescent="0.2">
      <c r="A820" s="116" t="s">
        <v>370</v>
      </c>
      <c r="B820" s="77" t="s">
        <v>371</v>
      </c>
      <c r="C820" s="73" t="s">
        <v>368</v>
      </c>
      <c r="D820" s="84">
        <v>3055.09</v>
      </c>
      <c r="E820" s="99">
        <v>3666.11</v>
      </c>
    </row>
    <row r="821" spans="1:5" x14ac:dyDescent="0.2">
      <c r="A821" s="116"/>
      <c r="B821" s="77"/>
      <c r="C821" s="73"/>
      <c r="D821" s="84"/>
      <c r="E821" s="99"/>
    </row>
    <row r="822" spans="1:5" x14ac:dyDescent="0.2">
      <c r="A822" s="116"/>
      <c r="B822" s="77"/>
      <c r="C822" s="73"/>
      <c r="D822" s="101"/>
      <c r="E822" s="4"/>
    </row>
    <row r="823" spans="1:5" x14ac:dyDescent="0.2">
      <c r="A823" s="116"/>
      <c r="B823" s="381" t="s">
        <v>372</v>
      </c>
      <c r="C823" s="382"/>
      <c r="D823" s="84"/>
      <c r="E823" s="4"/>
    </row>
    <row r="824" spans="1:5" ht="38.25" x14ac:dyDescent="0.2">
      <c r="A824" s="116" t="s">
        <v>373</v>
      </c>
      <c r="B824" s="77" t="s">
        <v>374</v>
      </c>
      <c r="C824" s="73" t="s">
        <v>375</v>
      </c>
      <c r="D824" s="84">
        <v>3016.82</v>
      </c>
      <c r="E824" s="99">
        <v>3620.18</v>
      </c>
    </row>
    <row r="825" spans="1:5" x14ac:dyDescent="0.2">
      <c r="A825" s="116"/>
      <c r="B825" s="77"/>
      <c r="C825" s="73"/>
      <c r="D825" s="84"/>
      <c r="E825" s="99"/>
    </row>
    <row r="826" spans="1:5" x14ac:dyDescent="0.2">
      <c r="A826" s="116"/>
      <c r="B826" s="381" t="s">
        <v>376</v>
      </c>
      <c r="C826" s="382"/>
      <c r="D826" s="84"/>
      <c r="E826" s="4"/>
    </row>
    <row r="827" spans="1:5" ht="38.25" x14ac:dyDescent="0.2">
      <c r="A827" s="116" t="s">
        <v>377</v>
      </c>
      <c r="B827" s="77" t="s">
        <v>378</v>
      </c>
      <c r="C827" s="73" t="s">
        <v>375</v>
      </c>
      <c r="D827" s="84">
        <v>3289.45</v>
      </c>
      <c r="E827" s="99">
        <v>3947.34</v>
      </c>
    </row>
    <row r="828" spans="1:5" x14ac:dyDescent="0.2">
      <c r="A828" s="116"/>
      <c r="B828" s="77"/>
      <c r="C828" s="73"/>
      <c r="D828" s="84"/>
      <c r="E828" s="99"/>
    </row>
    <row r="829" spans="1:5" ht="25.5" x14ac:dyDescent="0.2">
      <c r="A829" s="116" t="s">
        <v>379</v>
      </c>
      <c r="B829" s="77" t="s">
        <v>380</v>
      </c>
      <c r="C829" s="73" t="s">
        <v>381</v>
      </c>
      <c r="D829" s="84">
        <v>2079.4899999999998</v>
      </c>
      <c r="E829" s="99">
        <v>2495.39</v>
      </c>
    </row>
    <row r="830" spans="1:5" x14ac:dyDescent="0.2">
      <c r="A830" s="116"/>
      <c r="B830" s="77" t="s">
        <v>219</v>
      </c>
      <c r="C830" s="73" t="s">
        <v>381</v>
      </c>
      <c r="D830" s="84">
        <v>2493.46</v>
      </c>
      <c r="E830" s="99">
        <v>2992.15</v>
      </c>
    </row>
    <row r="831" spans="1:5" x14ac:dyDescent="0.2">
      <c r="A831" s="116"/>
      <c r="B831" s="77" t="s">
        <v>382</v>
      </c>
      <c r="C831" s="73" t="s">
        <v>381</v>
      </c>
      <c r="D831" s="84">
        <v>3128.86</v>
      </c>
      <c r="E831" s="99">
        <v>3754.63</v>
      </c>
    </row>
    <row r="832" spans="1:5" ht="25.5" x14ac:dyDescent="0.2">
      <c r="A832" s="116" t="s">
        <v>383</v>
      </c>
      <c r="B832" s="77" t="s">
        <v>384</v>
      </c>
      <c r="C832" s="73" t="s">
        <v>381</v>
      </c>
      <c r="D832" s="84">
        <v>63.24</v>
      </c>
      <c r="E832" s="99">
        <v>75.89</v>
      </c>
    </row>
    <row r="833" spans="1:5" x14ac:dyDescent="0.2">
      <c r="A833" s="116"/>
      <c r="B833" s="77" t="s">
        <v>219</v>
      </c>
      <c r="C833" s="73"/>
      <c r="D833" s="84">
        <v>130.99</v>
      </c>
      <c r="E833" s="99">
        <v>157.19</v>
      </c>
    </row>
    <row r="834" spans="1:5" x14ac:dyDescent="0.2">
      <c r="A834" s="116"/>
      <c r="B834" s="77" t="s">
        <v>284</v>
      </c>
      <c r="C834" s="73"/>
      <c r="D834" s="84">
        <v>194.23</v>
      </c>
      <c r="E834" s="99">
        <v>233.08</v>
      </c>
    </row>
    <row r="835" spans="1:5" x14ac:dyDescent="0.2">
      <c r="A835" s="116"/>
      <c r="B835" s="77" t="s">
        <v>385</v>
      </c>
      <c r="C835" s="73"/>
      <c r="D835" s="84">
        <v>293.60000000000002</v>
      </c>
      <c r="E835" s="99">
        <v>352.32</v>
      </c>
    </row>
    <row r="836" spans="1:5" x14ac:dyDescent="0.2">
      <c r="A836" s="116" t="s">
        <v>386</v>
      </c>
      <c r="B836" s="77" t="s">
        <v>387</v>
      </c>
      <c r="C836" s="73" t="s">
        <v>388</v>
      </c>
      <c r="D836" s="84">
        <v>650.45000000000005</v>
      </c>
      <c r="E836" s="99">
        <v>780.54</v>
      </c>
    </row>
    <row r="837" spans="1:5" x14ac:dyDescent="0.2">
      <c r="A837" s="116"/>
      <c r="B837" s="381" t="s">
        <v>389</v>
      </c>
      <c r="C837" s="382"/>
      <c r="D837" s="84"/>
      <c r="E837" s="4"/>
    </row>
    <row r="838" spans="1:5" x14ac:dyDescent="0.2">
      <c r="A838" s="116" t="s">
        <v>390</v>
      </c>
      <c r="B838" s="77" t="s">
        <v>391</v>
      </c>
      <c r="C838" s="73"/>
      <c r="D838" s="84">
        <v>999.28</v>
      </c>
      <c r="E838" s="99">
        <v>1199.1400000000001</v>
      </c>
    </row>
    <row r="839" spans="1:5" x14ac:dyDescent="0.2">
      <c r="A839" s="116"/>
      <c r="B839" s="77"/>
      <c r="C839" s="73"/>
      <c r="D839" s="84"/>
      <c r="E839" s="99"/>
    </row>
    <row r="840" spans="1:5" x14ac:dyDescent="0.2">
      <c r="A840" s="116" t="s">
        <v>392</v>
      </c>
      <c r="B840" s="77" t="s">
        <v>393</v>
      </c>
      <c r="C840" s="73"/>
      <c r="D840" s="84">
        <v>677.55</v>
      </c>
      <c r="E840" s="99">
        <v>813.06</v>
      </c>
    </row>
    <row r="841" spans="1:5" ht="25.5" x14ac:dyDescent="0.2">
      <c r="A841" s="116" t="s">
        <v>394</v>
      </c>
      <c r="B841" s="77" t="s">
        <v>395</v>
      </c>
      <c r="C841" s="73" t="s">
        <v>396</v>
      </c>
      <c r="D841" s="84">
        <v>135.51</v>
      </c>
      <c r="E841" s="99">
        <v>162.61000000000001</v>
      </c>
    </row>
    <row r="842" spans="1:5" ht="25.5" x14ac:dyDescent="0.2">
      <c r="A842" s="116" t="s">
        <v>397</v>
      </c>
      <c r="B842" s="77" t="s">
        <v>398</v>
      </c>
      <c r="C842" s="77" t="s">
        <v>399</v>
      </c>
      <c r="D842" s="84">
        <v>465.36</v>
      </c>
      <c r="E842" s="99">
        <v>558.42999999999995</v>
      </c>
    </row>
    <row r="843" spans="1:5" x14ac:dyDescent="0.2">
      <c r="A843" s="116"/>
      <c r="B843" s="77"/>
      <c r="C843" s="73"/>
      <c r="D843" s="84"/>
      <c r="E843" s="99"/>
    </row>
    <row r="844" spans="1:5" x14ac:dyDescent="0.2">
      <c r="A844" s="116"/>
      <c r="B844" s="381" t="s">
        <v>400</v>
      </c>
      <c r="C844" s="382"/>
      <c r="D844" s="84"/>
      <c r="E844" s="4"/>
    </row>
    <row r="845" spans="1:5" x14ac:dyDescent="0.2">
      <c r="A845" s="116" t="s">
        <v>401</v>
      </c>
      <c r="B845" s="77" t="s">
        <v>402</v>
      </c>
      <c r="C845" s="73" t="s">
        <v>403</v>
      </c>
      <c r="D845" s="84">
        <v>162.61000000000001</v>
      </c>
      <c r="E845" s="99">
        <v>195.13</v>
      </c>
    </row>
    <row r="846" spans="1:5" x14ac:dyDescent="0.2">
      <c r="A846" s="116"/>
      <c r="B846" s="381" t="s">
        <v>404</v>
      </c>
      <c r="C846" s="382"/>
      <c r="D846" s="84"/>
      <c r="E846" s="4"/>
    </row>
    <row r="847" spans="1:5" ht="25.5" x14ac:dyDescent="0.2">
      <c r="A847" s="116" t="s">
        <v>405</v>
      </c>
      <c r="B847" s="77" t="s">
        <v>406</v>
      </c>
      <c r="C847" s="73" t="s">
        <v>403</v>
      </c>
      <c r="D847" s="84">
        <v>162.61000000000001</v>
      </c>
      <c r="E847" s="99">
        <v>195.13</v>
      </c>
    </row>
    <row r="848" spans="1:5" ht="38.25" x14ac:dyDescent="0.2">
      <c r="A848" s="116" t="s">
        <v>407</v>
      </c>
      <c r="B848" s="77" t="s">
        <v>408</v>
      </c>
      <c r="C848" s="73" t="s">
        <v>409</v>
      </c>
      <c r="D848" s="84">
        <v>650.45000000000005</v>
      </c>
      <c r="E848" s="99">
        <v>780.54</v>
      </c>
    </row>
    <row r="849" spans="1:5" x14ac:dyDescent="0.2">
      <c r="A849" s="116"/>
      <c r="B849" s="77" t="s">
        <v>410</v>
      </c>
      <c r="C849" s="73" t="s">
        <v>409</v>
      </c>
      <c r="D849" s="84">
        <v>1366.04</v>
      </c>
      <c r="E849" s="99">
        <v>1639.25</v>
      </c>
    </row>
    <row r="850" spans="1:5" ht="25.5" x14ac:dyDescent="0.2">
      <c r="A850" s="116" t="s">
        <v>411</v>
      </c>
      <c r="B850" s="77" t="s">
        <v>412</v>
      </c>
      <c r="C850" s="73" t="s">
        <v>89</v>
      </c>
      <c r="D850" s="84">
        <v>1315.26</v>
      </c>
      <c r="E850" s="99">
        <v>1578.31</v>
      </c>
    </row>
    <row r="851" spans="1:5" x14ac:dyDescent="0.2">
      <c r="A851" s="116"/>
      <c r="B851" s="77"/>
      <c r="C851" s="73"/>
      <c r="D851" s="84"/>
      <c r="E851" s="99"/>
    </row>
    <row r="852" spans="1:5" x14ac:dyDescent="0.2">
      <c r="A852" s="116"/>
      <c r="B852" s="77" t="s">
        <v>410</v>
      </c>
      <c r="C852" s="73"/>
      <c r="D852" s="84">
        <v>2079.4899999999998</v>
      </c>
      <c r="E852" s="99">
        <v>2495.39</v>
      </c>
    </row>
    <row r="853" spans="1:5" ht="25.5" x14ac:dyDescent="0.2">
      <c r="A853" s="116" t="s">
        <v>413</v>
      </c>
      <c r="B853" s="77" t="s">
        <v>414</v>
      </c>
      <c r="C853" s="73" t="s">
        <v>85</v>
      </c>
      <c r="D853" s="84">
        <v>232.68</v>
      </c>
      <c r="E853" s="99">
        <v>279.22000000000003</v>
      </c>
    </row>
    <row r="854" spans="1:5" x14ac:dyDescent="0.2">
      <c r="A854" s="116"/>
      <c r="B854" s="77"/>
      <c r="C854" s="73"/>
      <c r="D854" s="84"/>
      <c r="E854" s="99"/>
    </row>
    <row r="855" spans="1:5" x14ac:dyDescent="0.2">
      <c r="A855" s="116" t="s">
        <v>415</v>
      </c>
      <c r="B855" s="77" t="s">
        <v>416</v>
      </c>
      <c r="C855" s="73" t="s">
        <v>85</v>
      </c>
      <c r="D855" s="84">
        <v>715</v>
      </c>
      <c r="E855" s="99">
        <v>858</v>
      </c>
    </row>
    <row r="856" spans="1:5" x14ac:dyDescent="0.2">
      <c r="A856" s="116" t="s">
        <v>417</v>
      </c>
      <c r="B856" s="77" t="s">
        <v>418</v>
      </c>
      <c r="C856" s="73" t="s">
        <v>77</v>
      </c>
      <c r="D856" s="84">
        <v>132.99</v>
      </c>
      <c r="E856" s="99">
        <v>159.59</v>
      </c>
    </row>
    <row r="857" spans="1:5" ht="25.5" x14ac:dyDescent="0.2">
      <c r="A857" s="116" t="s">
        <v>419</v>
      </c>
      <c r="B857" s="77" t="s">
        <v>420</v>
      </c>
      <c r="C857" s="73" t="s">
        <v>353</v>
      </c>
      <c r="D857" s="84">
        <v>110.82</v>
      </c>
      <c r="E857" s="99">
        <v>132.97999999999999</v>
      </c>
    </row>
    <row r="858" spans="1:5" ht="25.5" x14ac:dyDescent="0.2">
      <c r="A858" s="116" t="s">
        <v>421</v>
      </c>
      <c r="B858" s="77" t="s">
        <v>422</v>
      </c>
      <c r="C858" s="73" t="s">
        <v>260</v>
      </c>
      <c r="D858" s="84">
        <v>443.28</v>
      </c>
      <c r="E858" s="99">
        <v>531.94000000000005</v>
      </c>
    </row>
    <row r="859" spans="1:5" ht="38.25" x14ac:dyDescent="0.2">
      <c r="A859" s="116" t="s">
        <v>423</v>
      </c>
      <c r="B859" s="77" t="s">
        <v>424</v>
      </c>
      <c r="C859" s="73" t="s">
        <v>260</v>
      </c>
      <c r="D859" s="84">
        <v>886.57</v>
      </c>
      <c r="E859" s="99">
        <v>1063.8800000000001</v>
      </c>
    </row>
    <row r="860" spans="1:5" ht="38.25" x14ac:dyDescent="0.2">
      <c r="A860" s="116" t="s">
        <v>425</v>
      </c>
      <c r="B860" s="77" t="s">
        <v>426</v>
      </c>
      <c r="C860" s="73" t="s">
        <v>260</v>
      </c>
      <c r="D860" s="84">
        <v>1773.14</v>
      </c>
      <c r="E860" s="99">
        <v>2127.77</v>
      </c>
    </row>
    <row r="861" spans="1:5" x14ac:dyDescent="0.2">
      <c r="A861" s="116"/>
      <c r="B861" s="77"/>
      <c r="C861" s="73"/>
      <c r="D861" s="101"/>
      <c r="E861" s="4"/>
    </row>
    <row r="862" spans="1:5" ht="55.5" customHeight="1" thickBot="1" x14ac:dyDescent="0.25">
      <c r="A862" s="117"/>
      <c r="B862" s="390" t="s">
        <v>427</v>
      </c>
      <c r="C862" s="391"/>
      <c r="D862" s="104"/>
      <c r="E862" s="128"/>
    </row>
    <row r="863" spans="1:5" ht="10.5" customHeight="1" x14ac:dyDescent="0.2">
      <c r="A863" s="74"/>
      <c r="B863" s="83"/>
      <c r="C863" s="76"/>
      <c r="D863" s="107"/>
      <c r="E863" s="70"/>
    </row>
    <row r="864" spans="1:5" x14ac:dyDescent="0.2">
      <c r="A864" s="74"/>
      <c r="B864" s="380" t="s">
        <v>428</v>
      </c>
      <c r="C864" s="380"/>
      <c r="D864" s="380"/>
      <c r="E864" s="70"/>
    </row>
    <row r="865" spans="1:5" ht="15.75" customHeight="1" thickBot="1" x14ac:dyDescent="0.25">
      <c r="A865" s="74"/>
      <c r="B865" s="130"/>
      <c r="C865" s="130"/>
      <c r="D865" s="147">
        <v>1.1200000000000001</v>
      </c>
      <c r="E865" s="121"/>
    </row>
    <row r="866" spans="1:5" ht="25.5" x14ac:dyDescent="0.2">
      <c r="A866" s="122" t="s">
        <v>429</v>
      </c>
      <c r="B866" s="131" t="s">
        <v>430</v>
      </c>
      <c r="C866" s="132" t="s">
        <v>431</v>
      </c>
      <c r="D866" s="124">
        <v>7852.58</v>
      </c>
      <c r="E866" s="125">
        <v>9423.1</v>
      </c>
    </row>
    <row r="867" spans="1:5" x14ac:dyDescent="0.2">
      <c r="A867" s="116"/>
      <c r="B867" s="72"/>
      <c r="C867" s="133"/>
      <c r="D867" s="84"/>
      <c r="E867" s="99"/>
    </row>
    <row r="868" spans="1:5" x14ac:dyDescent="0.2">
      <c r="A868" s="116" t="s">
        <v>432</v>
      </c>
      <c r="B868" s="72" t="s">
        <v>433</v>
      </c>
      <c r="C868" s="85" t="s">
        <v>94</v>
      </c>
      <c r="D868" s="84">
        <v>5898.79</v>
      </c>
      <c r="E868" s="99">
        <v>7078.55</v>
      </c>
    </row>
    <row r="869" spans="1:5" x14ac:dyDescent="0.2">
      <c r="A869" s="116" t="s">
        <v>434</v>
      </c>
      <c r="B869" s="72" t="s">
        <v>435</v>
      </c>
      <c r="C869" s="85" t="s">
        <v>94</v>
      </c>
      <c r="D869" s="84">
        <v>1474.7</v>
      </c>
      <c r="E869" s="99">
        <v>1769.64</v>
      </c>
    </row>
    <row r="870" spans="1:5" ht="25.5" x14ac:dyDescent="0.2">
      <c r="A870" s="116" t="s">
        <v>436</v>
      </c>
      <c r="B870" s="72" t="s">
        <v>437</v>
      </c>
      <c r="C870" s="85" t="s">
        <v>94</v>
      </c>
      <c r="D870" s="84">
        <v>5898.79</v>
      </c>
      <c r="E870" s="99">
        <v>7078.55</v>
      </c>
    </row>
    <row r="871" spans="1:5" ht="25.5" x14ac:dyDescent="0.2">
      <c r="A871" s="116" t="s">
        <v>438</v>
      </c>
      <c r="B871" s="72" t="s">
        <v>439</v>
      </c>
      <c r="C871" s="85" t="s">
        <v>94</v>
      </c>
      <c r="D871" s="84">
        <v>2949.39</v>
      </c>
      <c r="E871" s="99">
        <v>3539.27</v>
      </c>
    </row>
    <row r="872" spans="1:5" ht="25.5" x14ac:dyDescent="0.2">
      <c r="A872" s="116" t="s">
        <v>440</v>
      </c>
      <c r="B872" s="72" t="s">
        <v>441</v>
      </c>
      <c r="C872" s="85" t="s">
        <v>94</v>
      </c>
      <c r="D872" s="84">
        <v>1474.7</v>
      </c>
      <c r="E872" s="99">
        <v>1769.64</v>
      </c>
    </row>
    <row r="873" spans="1:5" x14ac:dyDescent="0.2">
      <c r="A873" s="116" t="s">
        <v>442</v>
      </c>
      <c r="B873" s="72" t="s">
        <v>443</v>
      </c>
      <c r="C873" s="85" t="s">
        <v>94</v>
      </c>
      <c r="D873" s="84">
        <v>1474.7</v>
      </c>
      <c r="E873" s="99">
        <v>1769.64</v>
      </c>
    </row>
    <row r="874" spans="1:5" x14ac:dyDescent="0.2">
      <c r="A874" s="116" t="s">
        <v>444</v>
      </c>
      <c r="B874" s="72" t="s">
        <v>445</v>
      </c>
      <c r="C874" s="85" t="s">
        <v>147</v>
      </c>
      <c r="D874" s="84">
        <v>19257.169999999998</v>
      </c>
      <c r="E874" s="99">
        <v>23108.6</v>
      </c>
    </row>
    <row r="875" spans="1:5" x14ac:dyDescent="0.2">
      <c r="A875" s="116"/>
      <c r="B875" s="72"/>
      <c r="C875" s="85"/>
      <c r="D875" s="84"/>
      <c r="E875" s="99"/>
    </row>
    <row r="876" spans="1:5" x14ac:dyDescent="0.2">
      <c r="A876" s="116"/>
      <c r="B876" s="72"/>
      <c r="C876" s="85"/>
      <c r="D876" s="101"/>
      <c r="E876" s="4"/>
    </row>
    <row r="877" spans="1:5" ht="25.5" x14ac:dyDescent="0.2">
      <c r="A877" s="116" t="s">
        <v>446</v>
      </c>
      <c r="B877" s="72" t="s">
        <v>447</v>
      </c>
      <c r="C877" s="85" t="s">
        <v>94</v>
      </c>
      <c r="D877" s="84">
        <v>2949.39</v>
      </c>
      <c r="E877" s="99">
        <v>3539.27</v>
      </c>
    </row>
    <row r="878" spans="1:5" ht="25.5" x14ac:dyDescent="0.2">
      <c r="A878" s="116" t="s">
        <v>448</v>
      </c>
      <c r="B878" s="72" t="s">
        <v>449</v>
      </c>
      <c r="C878" s="85" t="s">
        <v>94</v>
      </c>
      <c r="D878" s="84">
        <v>737.35</v>
      </c>
      <c r="E878" s="99">
        <v>884.82</v>
      </c>
    </row>
    <row r="879" spans="1:5" ht="25.5" x14ac:dyDescent="0.2">
      <c r="A879" s="116" t="s">
        <v>450</v>
      </c>
      <c r="B879" s="72" t="s">
        <v>451</v>
      </c>
      <c r="C879" s="85" t="s">
        <v>94</v>
      </c>
      <c r="D879" s="84">
        <v>1474.7</v>
      </c>
      <c r="E879" s="99">
        <v>1769.64</v>
      </c>
    </row>
    <row r="880" spans="1:5" ht="25.5" x14ac:dyDescent="0.2">
      <c r="A880" s="116" t="s">
        <v>452</v>
      </c>
      <c r="B880" s="72" t="s">
        <v>453</v>
      </c>
      <c r="C880" s="85" t="s">
        <v>94</v>
      </c>
      <c r="D880" s="84">
        <v>1474.7</v>
      </c>
      <c r="E880" s="99">
        <v>1769.64</v>
      </c>
    </row>
    <row r="881" spans="1:5" ht="25.5" x14ac:dyDescent="0.2">
      <c r="A881" s="116" t="s">
        <v>454</v>
      </c>
      <c r="B881" s="72" t="s">
        <v>455</v>
      </c>
      <c r="C881" s="85" t="s">
        <v>94</v>
      </c>
      <c r="D881" s="84">
        <v>15457.69</v>
      </c>
      <c r="E881" s="99">
        <v>18549.23</v>
      </c>
    </row>
    <row r="882" spans="1:5" ht="25.5" x14ac:dyDescent="0.2">
      <c r="A882" s="116"/>
      <c r="B882" s="72" t="s">
        <v>456</v>
      </c>
      <c r="C882" s="85"/>
      <c r="D882" s="84"/>
      <c r="E882" s="99"/>
    </row>
    <row r="883" spans="1:5" x14ac:dyDescent="0.2">
      <c r="A883" s="116" t="s">
        <v>457</v>
      </c>
      <c r="B883" s="72" t="s">
        <v>458</v>
      </c>
      <c r="C883" s="85" t="s">
        <v>94</v>
      </c>
      <c r="D883" s="84">
        <v>15457.69</v>
      </c>
      <c r="E883" s="99">
        <v>18549.23</v>
      </c>
    </row>
    <row r="884" spans="1:5" x14ac:dyDescent="0.2">
      <c r="A884" s="116"/>
      <c r="B884" s="72"/>
      <c r="C884" s="85"/>
      <c r="D884" s="84"/>
      <c r="E884" s="99"/>
    </row>
    <row r="885" spans="1:5" ht="25.5" x14ac:dyDescent="0.2">
      <c r="A885" s="116" t="s">
        <v>459</v>
      </c>
      <c r="B885" s="72" t="s">
        <v>460</v>
      </c>
      <c r="C885" s="85" t="s">
        <v>461</v>
      </c>
      <c r="D885" s="84">
        <v>19631.46</v>
      </c>
      <c r="E885" s="99">
        <v>23557.75</v>
      </c>
    </row>
    <row r="886" spans="1:5" ht="39" thickBot="1" x14ac:dyDescent="0.25">
      <c r="A886" s="117"/>
      <c r="B886" s="134" t="s">
        <v>462</v>
      </c>
      <c r="C886" s="135"/>
      <c r="D886" s="104"/>
      <c r="E886" s="105"/>
    </row>
    <row r="887" spans="1:5" x14ac:dyDescent="0.2">
      <c r="A887" s="74"/>
      <c r="B887" s="75"/>
      <c r="C887" s="136"/>
      <c r="D887" s="107"/>
      <c r="E887" s="70"/>
    </row>
    <row r="888" spans="1:5" x14ac:dyDescent="0.2">
      <c r="A888" s="74"/>
      <c r="B888" s="387" t="s">
        <v>463</v>
      </c>
      <c r="C888" s="387"/>
      <c r="D888" s="387"/>
      <c r="E888" s="70"/>
    </row>
    <row r="889" spans="1:5" x14ac:dyDescent="0.2">
      <c r="A889" s="74"/>
      <c r="B889" s="387" t="s">
        <v>464</v>
      </c>
      <c r="C889" s="387"/>
      <c r="D889" s="387"/>
      <c r="E889" s="70"/>
    </row>
    <row r="890" spans="1:5" ht="13.5" thickBot="1" x14ac:dyDescent="0.25">
      <c r="A890" s="74"/>
      <c r="B890" s="81"/>
      <c r="C890" s="81"/>
      <c r="D890" s="81"/>
      <c r="E890" s="70"/>
    </row>
    <row r="891" spans="1:5" ht="51" x14ac:dyDescent="0.2">
      <c r="A891" s="122" t="s">
        <v>465</v>
      </c>
      <c r="B891" s="92" t="s">
        <v>466</v>
      </c>
      <c r="C891" s="93" t="s">
        <v>467</v>
      </c>
      <c r="D891" s="93">
        <v>10709.67</v>
      </c>
      <c r="E891" s="109">
        <v>12851.6</v>
      </c>
    </row>
    <row r="892" spans="1:5" x14ac:dyDescent="0.2">
      <c r="A892" s="116"/>
      <c r="B892" s="77"/>
      <c r="C892" s="84"/>
      <c r="D892" s="84"/>
      <c r="E892" s="99"/>
    </row>
    <row r="893" spans="1:5" ht="25.5" x14ac:dyDescent="0.2">
      <c r="A893" s="116" t="s">
        <v>468</v>
      </c>
      <c r="B893" s="77" t="s">
        <v>469</v>
      </c>
      <c r="C893" s="84" t="s">
        <v>470</v>
      </c>
      <c r="D893" s="84">
        <v>12357.31</v>
      </c>
      <c r="E893" s="99">
        <v>14828.77</v>
      </c>
    </row>
    <row r="894" spans="1:5" x14ac:dyDescent="0.2">
      <c r="A894" s="116"/>
      <c r="B894" s="77"/>
      <c r="C894" s="84"/>
      <c r="D894" s="84"/>
      <c r="E894" s="99"/>
    </row>
    <row r="895" spans="1:5" ht="25.5" x14ac:dyDescent="0.2">
      <c r="A895" s="116" t="s">
        <v>471</v>
      </c>
      <c r="B895" s="77" t="s">
        <v>472</v>
      </c>
      <c r="C895" s="84" t="s">
        <v>470</v>
      </c>
      <c r="D895" s="84">
        <v>14416.87</v>
      </c>
      <c r="E895" s="99">
        <v>17300.240000000002</v>
      </c>
    </row>
    <row r="896" spans="1:5" x14ac:dyDescent="0.2">
      <c r="A896" s="116"/>
      <c r="B896" s="77"/>
      <c r="C896" s="84"/>
      <c r="D896" s="84"/>
      <c r="E896" s="99"/>
    </row>
    <row r="897" spans="1:5" ht="25.5" x14ac:dyDescent="0.2">
      <c r="A897" s="116" t="s">
        <v>473</v>
      </c>
      <c r="B897" s="77" t="s">
        <v>474</v>
      </c>
      <c r="C897" s="84" t="s">
        <v>470</v>
      </c>
      <c r="D897" s="84">
        <v>16476.419999999998</v>
      </c>
      <c r="E897" s="99">
        <v>19771.7</v>
      </c>
    </row>
    <row r="898" spans="1:5" x14ac:dyDescent="0.2">
      <c r="A898" s="116"/>
      <c r="B898" s="77"/>
      <c r="C898" s="84"/>
      <c r="D898" s="84"/>
      <c r="E898" s="99"/>
    </row>
    <row r="899" spans="1:5" ht="25.5" x14ac:dyDescent="0.2">
      <c r="A899" s="116" t="s">
        <v>475</v>
      </c>
      <c r="B899" s="77" t="s">
        <v>476</v>
      </c>
      <c r="C899" s="84" t="s">
        <v>470</v>
      </c>
      <c r="D899" s="84">
        <v>18535.97</v>
      </c>
      <c r="E899" s="99">
        <v>22243.16</v>
      </c>
    </row>
    <row r="900" spans="1:5" x14ac:dyDescent="0.2">
      <c r="A900" s="116"/>
      <c r="B900" s="77"/>
      <c r="C900" s="84"/>
      <c r="D900" s="84"/>
      <c r="E900" s="99"/>
    </row>
    <row r="901" spans="1:5" x14ac:dyDescent="0.2">
      <c r="A901" s="116"/>
      <c r="B901" s="381" t="s">
        <v>477</v>
      </c>
      <c r="C901" s="382"/>
      <c r="D901" s="84"/>
      <c r="E901" s="4"/>
    </row>
    <row r="902" spans="1:5" ht="25.5" x14ac:dyDescent="0.2">
      <c r="A902" s="116" t="s">
        <v>478</v>
      </c>
      <c r="B902" s="77" t="s">
        <v>479</v>
      </c>
      <c r="C902" s="84" t="s">
        <v>470</v>
      </c>
      <c r="D902" s="84">
        <v>1204.55</v>
      </c>
      <c r="E902" s="99">
        <v>1445.46</v>
      </c>
    </row>
    <row r="903" spans="1:5" x14ac:dyDescent="0.2">
      <c r="A903" s="116" t="s">
        <v>480</v>
      </c>
      <c r="B903" s="77" t="s">
        <v>481</v>
      </c>
      <c r="C903" s="84" t="s">
        <v>470</v>
      </c>
      <c r="D903" s="84">
        <v>4390.53</v>
      </c>
      <c r="E903" s="99">
        <v>5268.64</v>
      </c>
    </row>
    <row r="904" spans="1:5" x14ac:dyDescent="0.2">
      <c r="A904" s="116" t="s">
        <v>482</v>
      </c>
      <c r="B904" s="77" t="s">
        <v>483</v>
      </c>
      <c r="C904" s="84" t="s">
        <v>470</v>
      </c>
      <c r="D904" s="84">
        <v>6395.37</v>
      </c>
      <c r="E904" s="99">
        <v>7674.44</v>
      </c>
    </row>
    <row r="905" spans="1:5" x14ac:dyDescent="0.2">
      <c r="A905" s="116"/>
      <c r="B905" s="77"/>
      <c r="C905" s="84"/>
      <c r="D905" s="84"/>
      <c r="E905" s="99"/>
    </row>
    <row r="906" spans="1:5" x14ac:dyDescent="0.2">
      <c r="A906" s="116" t="s">
        <v>484</v>
      </c>
      <c r="B906" s="77" t="s">
        <v>485</v>
      </c>
      <c r="C906" s="84" t="s">
        <v>467</v>
      </c>
      <c r="D906" s="84">
        <v>4524.8100000000004</v>
      </c>
      <c r="E906" s="99">
        <v>5429.77</v>
      </c>
    </row>
    <row r="907" spans="1:5" x14ac:dyDescent="0.2">
      <c r="A907" s="116" t="s">
        <v>486</v>
      </c>
      <c r="B907" s="77" t="s">
        <v>487</v>
      </c>
      <c r="C907" s="84" t="s">
        <v>467</v>
      </c>
      <c r="D907" s="84">
        <v>6113.3</v>
      </c>
      <c r="E907" s="99">
        <v>7335.96</v>
      </c>
    </row>
    <row r="908" spans="1:5" x14ac:dyDescent="0.2">
      <c r="A908" s="116" t="s">
        <v>488</v>
      </c>
      <c r="B908" s="77" t="s">
        <v>489</v>
      </c>
      <c r="C908" s="84" t="s">
        <v>490</v>
      </c>
      <c r="D908" s="84">
        <v>4332.26</v>
      </c>
      <c r="E908" s="99">
        <v>5198.71</v>
      </c>
    </row>
    <row r="909" spans="1:5" ht="25.5" x14ac:dyDescent="0.2">
      <c r="A909" s="116" t="s">
        <v>491</v>
      </c>
      <c r="B909" s="77" t="s">
        <v>492</v>
      </c>
      <c r="C909" s="84" t="s">
        <v>66</v>
      </c>
      <c r="D909" s="84">
        <v>5776.35</v>
      </c>
      <c r="E909" s="99">
        <v>6931.62</v>
      </c>
    </row>
    <row r="910" spans="1:5" ht="25.5" x14ac:dyDescent="0.2">
      <c r="A910" s="116" t="s">
        <v>493</v>
      </c>
      <c r="B910" s="77" t="s">
        <v>494</v>
      </c>
      <c r="C910" s="84" t="s">
        <v>495</v>
      </c>
      <c r="D910" s="84">
        <v>962.73</v>
      </c>
      <c r="E910" s="99">
        <v>1155.28</v>
      </c>
    </row>
    <row r="911" spans="1:5" ht="25.5" x14ac:dyDescent="0.2">
      <c r="A911" s="116" t="s">
        <v>496</v>
      </c>
      <c r="B911" s="77" t="s">
        <v>497</v>
      </c>
      <c r="C911" s="84" t="s">
        <v>74</v>
      </c>
      <c r="D911" s="84">
        <v>3086.87</v>
      </c>
      <c r="E911" s="99">
        <v>3704.24</v>
      </c>
    </row>
    <row r="912" spans="1:5" x14ac:dyDescent="0.2">
      <c r="A912" s="116"/>
      <c r="B912" s="77"/>
      <c r="C912" s="84"/>
      <c r="D912" s="84"/>
      <c r="E912" s="99"/>
    </row>
    <row r="913" spans="1:5" ht="25.5" x14ac:dyDescent="0.2">
      <c r="A913" s="116" t="s">
        <v>498</v>
      </c>
      <c r="B913" s="77" t="s">
        <v>499</v>
      </c>
      <c r="C913" s="101" t="s">
        <v>500</v>
      </c>
      <c r="D913" s="84">
        <v>2565.66</v>
      </c>
      <c r="E913" s="99">
        <v>3078.79</v>
      </c>
    </row>
    <row r="914" spans="1:5" ht="25.5" x14ac:dyDescent="0.2">
      <c r="A914" s="116" t="s">
        <v>501</v>
      </c>
      <c r="B914" s="77" t="s">
        <v>502</v>
      </c>
      <c r="C914" s="101" t="s">
        <v>500</v>
      </c>
      <c r="D914" s="84">
        <v>1732.91</v>
      </c>
      <c r="E914" s="99">
        <v>2079.4899999999998</v>
      </c>
    </row>
    <row r="915" spans="1:5" x14ac:dyDescent="0.2">
      <c r="A915" s="116" t="s">
        <v>503</v>
      </c>
      <c r="B915" s="77" t="s">
        <v>504</v>
      </c>
      <c r="C915" s="84" t="s">
        <v>82</v>
      </c>
      <c r="D915" s="84">
        <v>1444.09</v>
      </c>
      <c r="E915" s="99">
        <v>1732.91</v>
      </c>
    </row>
    <row r="916" spans="1:5" ht="25.5" x14ac:dyDescent="0.2">
      <c r="A916" s="116" t="s">
        <v>505</v>
      </c>
      <c r="B916" s="77" t="s">
        <v>506</v>
      </c>
      <c r="C916" s="84" t="s">
        <v>507</v>
      </c>
      <c r="D916" s="84">
        <v>3212.12</v>
      </c>
      <c r="E916" s="99">
        <v>3854.54</v>
      </c>
    </row>
    <row r="917" spans="1:5" x14ac:dyDescent="0.2">
      <c r="A917" s="116"/>
      <c r="B917" s="381" t="s">
        <v>508</v>
      </c>
      <c r="C917" s="382"/>
      <c r="D917" s="84"/>
      <c r="E917" s="4"/>
    </row>
    <row r="918" spans="1:5" ht="25.5" x14ac:dyDescent="0.2">
      <c r="A918" s="116" t="s">
        <v>509</v>
      </c>
      <c r="B918" s="77" t="s">
        <v>510</v>
      </c>
      <c r="C918" s="84" t="s">
        <v>467</v>
      </c>
      <c r="D918" s="84">
        <v>2471.98</v>
      </c>
      <c r="E918" s="99">
        <v>2966.38</v>
      </c>
    </row>
    <row r="919" spans="1:5" ht="25.5" x14ac:dyDescent="0.2">
      <c r="A919" s="116" t="s">
        <v>511</v>
      </c>
      <c r="B919" s="77" t="s">
        <v>512</v>
      </c>
      <c r="C919" s="84"/>
      <c r="D919" s="84">
        <v>2248.48</v>
      </c>
      <c r="E919" s="99">
        <v>2698.18</v>
      </c>
    </row>
    <row r="920" spans="1:5" ht="25.5" x14ac:dyDescent="0.2">
      <c r="A920" s="116" t="s">
        <v>513</v>
      </c>
      <c r="B920" s="77" t="s">
        <v>514</v>
      </c>
      <c r="C920" s="84" t="s">
        <v>74</v>
      </c>
      <c r="D920" s="84">
        <v>1564.02</v>
      </c>
      <c r="E920" s="99">
        <v>1876.82</v>
      </c>
    </row>
    <row r="921" spans="1:5" x14ac:dyDescent="0.2">
      <c r="A921" s="116"/>
      <c r="B921" s="77"/>
      <c r="C921" s="84"/>
      <c r="D921" s="84"/>
      <c r="E921" s="99"/>
    </row>
    <row r="922" spans="1:5" ht="25.5" x14ac:dyDescent="0.2">
      <c r="A922" s="116" t="s">
        <v>515</v>
      </c>
      <c r="B922" s="77" t="s">
        <v>516</v>
      </c>
      <c r="C922" s="84" t="s">
        <v>66</v>
      </c>
      <c r="D922" s="84">
        <v>192.55</v>
      </c>
      <c r="E922" s="99">
        <v>231.06</v>
      </c>
    </row>
    <row r="923" spans="1:5" x14ac:dyDescent="0.2">
      <c r="A923" s="116" t="s">
        <v>517</v>
      </c>
      <c r="B923" s="77" t="s">
        <v>518</v>
      </c>
      <c r="C923" s="84" t="s">
        <v>519</v>
      </c>
      <c r="D923" s="84">
        <v>749.49</v>
      </c>
      <c r="E923" s="99">
        <v>899.39</v>
      </c>
    </row>
    <row r="924" spans="1:5" ht="25.5" x14ac:dyDescent="0.2">
      <c r="A924" s="116" t="s">
        <v>520</v>
      </c>
      <c r="B924" s="77" t="s">
        <v>521</v>
      </c>
      <c r="C924" s="84" t="s">
        <v>522</v>
      </c>
      <c r="D924" s="84">
        <v>4282.83</v>
      </c>
      <c r="E924" s="99">
        <v>5139.3999999999996</v>
      </c>
    </row>
    <row r="925" spans="1:5" ht="25.5" x14ac:dyDescent="0.2">
      <c r="A925" s="116" t="s">
        <v>523</v>
      </c>
      <c r="B925" s="77" t="s">
        <v>524</v>
      </c>
      <c r="C925" s="84" t="s">
        <v>304</v>
      </c>
      <c r="D925" s="84">
        <v>1556.79</v>
      </c>
      <c r="E925" s="99">
        <v>1868.15</v>
      </c>
    </row>
    <row r="926" spans="1:5" ht="38.25" x14ac:dyDescent="0.2">
      <c r="A926" s="116" t="s">
        <v>525</v>
      </c>
      <c r="B926" s="77" t="s">
        <v>526</v>
      </c>
      <c r="C926" s="84"/>
      <c r="D926" s="84">
        <v>962.34</v>
      </c>
      <c r="E926" s="99">
        <v>1154.81</v>
      </c>
    </row>
    <row r="927" spans="1:5" x14ac:dyDescent="0.2">
      <c r="A927" s="116"/>
      <c r="B927" s="77"/>
      <c r="C927" s="84"/>
      <c r="D927" s="84"/>
      <c r="E927" s="99"/>
    </row>
    <row r="928" spans="1:5" x14ac:dyDescent="0.2">
      <c r="A928" s="116"/>
      <c r="B928" s="381" t="s">
        <v>527</v>
      </c>
      <c r="C928" s="382"/>
      <c r="D928" s="84"/>
      <c r="E928" s="4"/>
    </row>
    <row r="929" spans="1:5" ht="38.25" x14ac:dyDescent="0.2">
      <c r="A929" s="116" t="s">
        <v>528</v>
      </c>
      <c r="B929" s="77" t="s">
        <v>529</v>
      </c>
      <c r="C929" s="84" t="s">
        <v>507</v>
      </c>
      <c r="D929" s="84">
        <v>2467.98</v>
      </c>
      <c r="E929" s="99">
        <v>2961.58</v>
      </c>
    </row>
    <row r="930" spans="1:5" ht="38.25" x14ac:dyDescent="0.2">
      <c r="A930" s="116" t="s">
        <v>530</v>
      </c>
      <c r="B930" s="77" t="s">
        <v>531</v>
      </c>
      <c r="C930" s="84" t="s">
        <v>507</v>
      </c>
      <c r="D930" s="84">
        <v>2933.74</v>
      </c>
      <c r="E930" s="99">
        <v>3520.49</v>
      </c>
    </row>
    <row r="931" spans="1:5" x14ac:dyDescent="0.2">
      <c r="A931" s="116" t="s">
        <v>532</v>
      </c>
      <c r="B931" s="77" t="s">
        <v>533</v>
      </c>
      <c r="C931" s="84" t="s">
        <v>507</v>
      </c>
      <c r="D931" s="84">
        <v>1466.87</v>
      </c>
      <c r="E931" s="99">
        <v>1760.24</v>
      </c>
    </row>
    <row r="932" spans="1:5" ht="25.5" x14ac:dyDescent="0.2">
      <c r="A932" s="116" t="s">
        <v>534</v>
      </c>
      <c r="B932" s="77" t="s">
        <v>535</v>
      </c>
      <c r="C932" s="84" t="s">
        <v>66</v>
      </c>
      <c r="D932" s="84">
        <v>1470.89</v>
      </c>
      <c r="E932" s="99">
        <v>1765.07</v>
      </c>
    </row>
    <row r="933" spans="1:5" x14ac:dyDescent="0.2">
      <c r="A933" s="116"/>
      <c r="B933" s="77" t="s">
        <v>536</v>
      </c>
      <c r="C933" s="84"/>
      <c r="D933" s="84"/>
      <c r="E933" s="99"/>
    </row>
    <row r="934" spans="1:5" ht="25.5" x14ac:dyDescent="0.2">
      <c r="A934" s="116" t="s">
        <v>537</v>
      </c>
      <c r="B934" s="77" t="s">
        <v>538</v>
      </c>
      <c r="C934" s="84" t="s">
        <v>66</v>
      </c>
      <c r="D934" s="84">
        <v>3394.37</v>
      </c>
      <c r="E934" s="99">
        <v>4073.24</v>
      </c>
    </row>
    <row r="935" spans="1:5" x14ac:dyDescent="0.2">
      <c r="A935" s="116"/>
      <c r="B935" s="77"/>
      <c r="C935" s="84"/>
      <c r="D935" s="84"/>
      <c r="E935" s="99"/>
    </row>
    <row r="936" spans="1:5" ht="38.25" x14ac:dyDescent="0.2">
      <c r="A936" s="116" t="s">
        <v>539</v>
      </c>
      <c r="B936" s="77" t="s">
        <v>540</v>
      </c>
      <c r="C936" s="101" t="s">
        <v>541</v>
      </c>
      <c r="D936" s="84">
        <v>2696.07</v>
      </c>
      <c r="E936" s="99">
        <v>3235.28</v>
      </c>
    </row>
    <row r="937" spans="1:5" x14ac:dyDescent="0.2">
      <c r="A937" s="116"/>
      <c r="B937" s="77"/>
      <c r="C937" s="101"/>
      <c r="D937" s="84"/>
      <c r="E937" s="99"/>
    </row>
    <row r="938" spans="1:5" ht="38.25" x14ac:dyDescent="0.2">
      <c r="A938" s="116" t="s">
        <v>542</v>
      </c>
      <c r="B938" s="77" t="s">
        <v>543</v>
      </c>
      <c r="C938" s="101" t="s">
        <v>541</v>
      </c>
      <c r="D938" s="84">
        <v>8342.9</v>
      </c>
      <c r="E938" s="99">
        <v>10011.48</v>
      </c>
    </row>
    <row r="939" spans="1:5" x14ac:dyDescent="0.2">
      <c r="A939" s="116"/>
      <c r="B939" s="77"/>
      <c r="C939" s="101"/>
      <c r="D939" s="84"/>
      <c r="E939" s="99"/>
    </row>
    <row r="940" spans="1:5" ht="38.25" x14ac:dyDescent="0.2">
      <c r="A940" s="116" t="s">
        <v>544</v>
      </c>
      <c r="B940" s="77" t="s">
        <v>545</v>
      </c>
      <c r="C940" s="101" t="s">
        <v>541</v>
      </c>
      <c r="D940" s="84">
        <v>4313.71</v>
      </c>
      <c r="E940" s="99">
        <v>5176.45</v>
      </c>
    </row>
    <row r="941" spans="1:5" x14ac:dyDescent="0.2">
      <c r="A941" s="116"/>
      <c r="B941" s="77"/>
      <c r="C941" s="101"/>
      <c r="D941" s="84"/>
      <c r="E941" s="99"/>
    </row>
    <row r="942" spans="1:5" ht="38.25" x14ac:dyDescent="0.2">
      <c r="A942" s="116" t="s">
        <v>546</v>
      </c>
      <c r="B942" s="77" t="s">
        <v>547</v>
      </c>
      <c r="C942" s="101" t="s">
        <v>541</v>
      </c>
      <c r="D942" s="84">
        <v>3235.28</v>
      </c>
      <c r="E942" s="99">
        <v>3882.34</v>
      </c>
    </row>
    <row r="943" spans="1:5" x14ac:dyDescent="0.2">
      <c r="A943" s="116"/>
      <c r="B943" s="77"/>
      <c r="C943" s="101"/>
      <c r="D943" s="84"/>
      <c r="E943" s="99"/>
    </row>
    <row r="944" spans="1:5" x14ac:dyDescent="0.2">
      <c r="A944" s="116" t="s">
        <v>548</v>
      </c>
      <c r="B944" s="77" t="s">
        <v>549</v>
      </c>
      <c r="C944" s="101" t="s">
        <v>550</v>
      </c>
      <c r="D944" s="84">
        <v>2028.77</v>
      </c>
      <c r="E944" s="99">
        <v>2434.52</v>
      </c>
    </row>
    <row r="945" spans="1:5" ht="25.5" x14ac:dyDescent="0.2">
      <c r="A945" s="116" t="s">
        <v>551</v>
      </c>
      <c r="B945" s="77" t="s">
        <v>552</v>
      </c>
      <c r="C945" s="101" t="s">
        <v>553</v>
      </c>
      <c r="D945" s="84">
        <v>1521.58</v>
      </c>
      <c r="E945" s="99">
        <v>1825.9</v>
      </c>
    </row>
    <row r="946" spans="1:5" ht="25.5" x14ac:dyDescent="0.2">
      <c r="A946" s="116" t="s">
        <v>554</v>
      </c>
      <c r="B946" s="77" t="s">
        <v>555</v>
      </c>
      <c r="C946" s="101" t="s">
        <v>556</v>
      </c>
      <c r="D946" s="84">
        <v>1552.93</v>
      </c>
      <c r="E946" s="99">
        <v>1863.52</v>
      </c>
    </row>
    <row r="947" spans="1:5" x14ac:dyDescent="0.2">
      <c r="A947" s="116"/>
      <c r="B947" s="77"/>
      <c r="C947" s="101"/>
      <c r="D947" s="84"/>
      <c r="E947" s="99"/>
    </row>
    <row r="948" spans="1:5" ht="38.25" x14ac:dyDescent="0.2">
      <c r="A948" s="116" t="s">
        <v>557</v>
      </c>
      <c r="B948" s="77" t="s">
        <v>558</v>
      </c>
      <c r="C948" s="101" t="s">
        <v>559</v>
      </c>
      <c r="D948" s="84">
        <v>3252.4</v>
      </c>
      <c r="E948" s="99">
        <v>3902.88</v>
      </c>
    </row>
    <row r="949" spans="1:5" x14ac:dyDescent="0.2">
      <c r="A949" s="116"/>
      <c r="B949" s="77"/>
      <c r="C949" s="101"/>
      <c r="D949" s="84"/>
      <c r="E949" s="99"/>
    </row>
    <row r="950" spans="1:5" x14ac:dyDescent="0.2">
      <c r="A950" s="116"/>
      <c r="B950" s="381" t="s">
        <v>560</v>
      </c>
      <c r="C950" s="382"/>
      <c r="D950" s="84"/>
      <c r="E950" s="4"/>
    </row>
    <row r="951" spans="1:5" ht="38.25" x14ac:dyDescent="0.2">
      <c r="A951" s="116" t="s">
        <v>561</v>
      </c>
      <c r="B951" s="77" t="s">
        <v>562</v>
      </c>
      <c r="C951" s="84" t="s">
        <v>559</v>
      </c>
      <c r="D951" s="84">
        <v>3797.26</v>
      </c>
      <c r="E951" s="99">
        <v>4556.71</v>
      </c>
    </row>
    <row r="952" spans="1:5" x14ac:dyDescent="0.2">
      <c r="A952" s="116"/>
      <c r="B952" s="77"/>
      <c r="C952" s="84"/>
      <c r="D952" s="84"/>
      <c r="E952" s="99"/>
    </row>
    <row r="953" spans="1:5" ht="38.25" x14ac:dyDescent="0.2">
      <c r="A953" s="116" t="s">
        <v>563</v>
      </c>
      <c r="B953" s="77" t="s">
        <v>564</v>
      </c>
      <c r="C953" s="84" t="s">
        <v>559</v>
      </c>
      <c r="D953" s="84">
        <v>4902.79</v>
      </c>
      <c r="E953" s="99">
        <v>5883.35</v>
      </c>
    </row>
    <row r="954" spans="1:5" x14ac:dyDescent="0.2">
      <c r="A954" s="116"/>
      <c r="B954" s="77"/>
      <c r="C954" s="84"/>
      <c r="D954" s="84"/>
      <c r="E954" s="99"/>
    </row>
    <row r="955" spans="1:5" x14ac:dyDescent="0.2">
      <c r="A955" s="116"/>
      <c r="B955" s="381" t="s">
        <v>565</v>
      </c>
      <c r="C955" s="382"/>
      <c r="D955" s="84"/>
      <c r="E955" s="4"/>
    </row>
    <row r="956" spans="1:5" ht="38.25" x14ac:dyDescent="0.2">
      <c r="A956" s="116" t="s">
        <v>566</v>
      </c>
      <c r="B956" s="77" t="s">
        <v>567</v>
      </c>
      <c r="C956" s="84" t="s">
        <v>559</v>
      </c>
      <c r="D956" s="84">
        <v>5710.31</v>
      </c>
      <c r="E956" s="99">
        <v>6852.37</v>
      </c>
    </row>
    <row r="957" spans="1:5" x14ac:dyDescent="0.2">
      <c r="A957" s="116"/>
      <c r="B957" s="77"/>
      <c r="C957" s="84"/>
      <c r="D957" s="84"/>
      <c r="E957" s="99"/>
    </row>
    <row r="958" spans="1:5" ht="38.25" x14ac:dyDescent="0.2">
      <c r="A958" s="116" t="s">
        <v>568</v>
      </c>
      <c r="B958" s="77" t="s">
        <v>569</v>
      </c>
      <c r="C958" s="84" t="s">
        <v>559</v>
      </c>
      <c r="D958" s="84">
        <v>9065.35</v>
      </c>
      <c r="E958" s="99">
        <v>10878.42</v>
      </c>
    </row>
    <row r="959" spans="1:5" x14ac:dyDescent="0.2">
      <c r="A959" s="116"/>
      <c r="B959" s="77"/>
      <c r="C959" s="84"/>
      <c r="D959" s="84"/>
      <c r="E959" s="99"/>
    </row>
    <row r="960" spans="1:5" ht="38.25" x14ac:dyDescent="0.2">
      <c r="A960" s="116" t="s">
        <v>570</v>
      </c>
      <c r="B960" s="77" t="s">
        <v>571</v>
      </c>
      <c r="C960" s="84" t="s">
        <v>559</v>
      </c>
      <c r="D960" s="84">
        <v>11007.24</v>
      </c>
      <c r="E960" s="99">
        <v>13208.69</v>
      </c>
    </row>
    <row r="961" spans="1:5" x14ac:dyDescent="0.2">
      <c r="A961" s="116"/>
      <c r="B961" s="77"/>
      <c r="C961" s="84"/>
      <c r="D961" s="84"/>
      <c r="E961" s="99"/>
    </row>
    <row r="962" spans="1:5" ht="38.25" x14ac:dyDescent="0.2">
      <c r="A962" s="116" t="s">
        <v>572</v>
      </c>
      <c r="B962" s="77" t="s">
        <v>573</v>
      </c>
      <c r="C962" s="84" t="s">
        <v>559</v>
      </c>
      <c r="D962" s="84">
        <v>15861.96</v>
      </c>
      <c r="E962" s="99">
        <v>19034.349999999999</v>
      </c>
    </row>
    <row r="963" spans="1:5" x14ac:dyDescent="0.2">
      <c r="A963" s="116"/>
      <c r="B963" s="77"/>
      <c r="C963" s="84"/>
      <c r="D963" s="84"/>
      <c r="E963" s="99"/>
    </row>
    <row r="964" spans="1:5" ht="38.25" x14ac:dyDescent="0.2">
      <c r="A964" s="116" t="s">
        <v>574</v>
      </c>
      <c r="B964" s="77" t="s">
        <v>575</v>
      </c>
      <c r="C964" s="84" t="s">
        <v>559</v>
      </c>
      <c r="D964" s="84">
        <v>22831.61</v>
      </c>
      <c r="E964" s="99">
        <v>27397.93</v>
      </c>
    </row>
    <row r="965" spans="1:5" x14ac:dyDescent="0.2">
      <c r="A965" s="116"/>
      <c r="B965" s="77"/>
      <c r="C965" s="84"/>
      <c r="D965" s="84"/>
      <c r="E965" s="99"/>
    </row>
    <row r="966" spans="1:5" ht="38.25" x14ac:dyDescent="0.2">
      <c r="A966" s="116" t="s">
        <v>576</v>
      </c>
      <c r="B966" s="77" t="s">
        <v>577</v>
      </c>
      <c r="C966" s="84" t="s">
        <v>559</v>
      </c>
      <c r="D966" s="84">
        <v>32877.519999999997</v>
      </c>
      <c r="E966" s="99">
        <v>39453.019999999997</v>
      </c>
    </row>
    <row r="967" spans="1:5" x14ac:dyDescent="0.2">
      <c r="A967" s="116"/>
      <c r="B967" s="77"/>
      <c r="C967" s="84"/>
      <c r="D967" s="84"/>
      <c r="E967" s="99"/>
    </row>
    <row r="968" spans="1:5" ht="38.25" x14ac:dyDescent="0.2">
      <c r="A968" s="116" t="s">
        <v>578</v>
      </c>
      <c r="B968" s="77" t="s">
        <v>579</v>
      </c>
      <c r="C968" s="84" t="s">
        <v>559</v>
      </c>
      <c r="D968" s="84">
        <v>2932.06</v>
      </c>
      <c r="E968" s="99">
        <v>3518.47</v>
      </c>
    </row>
    <row r="969" spans="1:5" x14ac:dyDescent="0.2">
      <c r="A969" s="116"/>
      <c r="B969" s="77"/>
      <c r="C969" s="84"/>
      <c r="D969" s="84"/>
      <c r="E969" s="99"/>
    </row>
    <row r="970" spans="1:5" x14ac:dyDescent="0.2">
      <c r="A970" s="116"/>
      <c r="B970" s="381" t="s">
        <v>580</v>
      </c>
      <c r="C970" s="382"/>
      <c r="D970" s="84"/>
      <c r="E970" s="4"/>
    </row>
    <row r="971" spans="1:5" x14ac:dyDescent="0.2">
      <c r="A971" s="116" t="s">
        <v>581</v>
      </c>
      <c r="B971" s="77" t="s">
        <v>582</v>
      </c>
      <c r="C971" s="84" t="s">
        <v>559</v>
      </c>
      <c r="D971" s="84">
        <v>3514.78</v>
      </c>
      <c r="E971" s="99">
        <v>4217.74</v>
      </c>
    </row>
    <row r="972" spans="1:5" x14ac:dyDescent="0.2">
      <c r="A972" s="116"/>
      <c r="B972" s="77"/>
      <c r="C972" s="84"/>
      <c r="D972" s="84"/>
      <c r="E972" s="99"/>
    </row>
    <row r="973" spans="1:5" ht="38.25" x14ac:dyDescent="0.2">
      <c r="A973" s="116" t="s">
        <v>583</v>
      </c>
      <c r="B973" s="77" t="s">
        <v>584</v>
      </c>
      <c r="C973" s="84" t="s">
        <v>559</v>
      </c>
      <c r="D973" s="84">
        <v>4619.43</v>
      </c>
      <c r="E973" s="99">
        <v>5543.32</v>
      </c>
    </row>
    <row r="974" spans="1:5" x14ac:dyDescent="0.2">
      <c r="A974" s="116"/>
      <c r="B974" s="77"/>
      <c r="C974" s="84"/>
      <c r="D974" s="84"/>
      <c r="E974" s="99"/>
    </row>
    <row r="975" spans="1:5" x14ac:dyDescent="0.2">
      <c r="A975" s="116"/>
      <c r="B975" s="381" t="s">
        <v>585</v>
      </c>
      <c r="C975" s="382"/>
      <c r="D975" s="84"/>
      <c r="E975" s="4"/>
    </row>
    <row r="976" spans="1:5" ht="25.5" x14ac:dyDescent="0.2">
      <c r="A976" s="116" t="s">
        <v>586</v>
      </c>
      <c r="B976" s="77" t="s">
        <v>587</v>
      </c>
      <c r="C976" s="84" t="s">
        <v>559</v>
      </c>
      <c r="D976" s="84">
        <v>5372.6</v>
      </c>
      <c r="E976" s="99">
        <v>6447.12</v>
      </c>
    </row>
    <row r="977" spans="1:5" x14ac:dyDescent="0.2">
      <c r="A977" s="116"/>
      <c r="B977" s="77"/>
      <c r="C977" s="84"/>
      <c r="D977" s="84"/>
      <c r="E977" s="99"/>
    </row>
    <row r="978" spans="1:5" ht="25.5" x14ac:dyDescent="0.2">
      <c r="A978" s="116" t="s">
        <v>588</v>
      </c>
      <c r="B978" s="77" t="s">
        <v>589</v>
      </c>
      <c r="C978" s="84" t="s">
        <v>559</v>
      </c>
      <c r="D978" s="84">
        <v>8535.9</v>
      </c>
      <c r="E978" s="99">
        <v>10243.08</v>
      </c>
    </row>
    <row r="979" spans="1:5" x14ac:dyDescent="0.2">
      <c r="A979" s="116"/>
      <c r="B979" s="77"/>
      <c r="C979" s="84"/>
      <c r="D979" s="84"/>
      <c r="E979" s="99"/>
    </row>
    <row r="980" spans="1:5" ht="25.5" x14ac:dyDescent="0.2">
      <c r="A980" s="116" t="s">
        <v>590</v>
      </c>
      <c r="B980" s="77" t="s">
        <v>591</v>
      </c>
      <c r="C980" s="84" t="s">
        <v>559</v>
      </c>
      <c r="D980" s="84">
        <v>10343.5</v>
      </c>
      <c r="E980" s="99">
        <v>12412.2</v>
      </c>
    </row>
    <row r="981" spans="1:5" x14ac:dyDescent="0.2">
      <c r="A981" s="116"/>
      <c r="B981" s="77"/>
      <c r="C981" s="84"/>
      <c r="D981" s="84"/>
      <c r="E981" s="99"/>
    </row>
    <row r="982" spans="1:5" ht="38.25" x14ac:dyDescent="0.2">
      <c r="A982" s="116" t="s">
        <v>592</v>
      </c>
      <c r="B982" s="77" t="s">
        <v>593</v>
      </c>
      <c r="C982" s="84" t="s">
        <v>559</v>
      </c>
      <c r="D982" s="84">
        <v>3183.39</v>
      </c>
      <c r="E982" s="99">
        <v>3820.07</v>
      </c>
    </row>
    <row r="983" spans="1:5" x14ac:dyDescent="0.2">
      <c r="A983" s="116"/>
      <c r="B983" s="77"/>
      <c r="C983" s="84"/>
      <c r="D983" s="84"/>
      <c r="E983" s="99"/>
    </row>
    <row r="984" spans="1:5" x14ac:dyDescent="0.2">
      <c r="A984" s="116"/>
      <c r="B984" s="381" t="s">
        <v>594</v>
      </c>
      <c r="C984" s="382"/>
      <c r="D984" s="84"/>
      <c r="E984" s="4"/>
    </row>
    <row r="985" spans="1:5" ht="38.25" x14ac:dyDescent="0.2">
      <c r="A985" s="116" t="s">
        <v>595</v>
      </c>
      <c r="B985" s="77" t="s">
        <v>596</v>
      </c>
      <c r="C985" s="84" t="s">
        <v>559</v>
      </c>
      <c r="D985" s="84">
        <v>8664.5300000000007</v>
      </c>
      <c r="E985" s="99">
        <v>10397.44</v>
      </c>
    </row>
    <row r="986" spans="1:5" x14ac:dyDescent="0.2">
      <c r="A986" s="116"/>
      <c r="B986" s="381" t="s">
        <v>597</v>
      </c>
      <c r="C986" s="382"/>
      <c r="D986" s="84"/>
      <c r="E986" s="4"/>
    </row>
    <row r="987" spans="1:5" x14ac:dyDescent="0.2">
      <c r="A987" s="116" t="s">
        <v>598</v>
      </c>
      <c r="B987" s="77" t="s">
        <v>599</v>
      </c>
      <c r="C987" s="84" t="s">
        <v>559</v>
      </c>
      <c r="D987" s="84">
        <v>11552.7</v>
      </c>
      <c r="E987" s="99">
        <v>13863.24</v>
      </c>
    </row>
    <row r="988" spans="1:5" ht="25.5" x14ac:dyDescent="0.2">
      <c r="A988" s="116" t="s">
        <v>600</v>
      </c>
      <c r="B988" s="77" t="s">
        <v>601</v>
      </c>
      <c r="C988" s="84" t="s">
        <v>519</v>
      </c>
      <c r="D988" s="84">
        <v>2812.24</v>
      </c>
      <c r="E988" s="99">
        <v>3374.69</v>
      </c>
    </row>
    <row r="989" spans="1:5" x14ac:dyDescent="0.2">
      <c r="A989" s="116"/>
      <c r="B989" s="77" t="s">
        <v>602</v>
      </c>
      <c r="C989" s="84"/>
      <c r="D989" s="84"/>
      <c r="E989" s="99"/>
    </row>
    <row r="990" spans="1:5" ht="25.5" x14ac:dyDescent="0.2">
      <c r="A990" s="116" t="s">
        <v>603</v>
      </c>
      <c r="B990" s="77" t="s">
        <v>604</v>
      </c>
      <c r="C990" s="84" t="s">
        <v>519</v>
      </c>
      <c r="D990" s="84">
        <v>3730.52</v>
      </c>
      <c r="E990" s="99">
        <v>4476.62</v>
      </c>
    </row>
    <row r="991" spans="1:5" x14ac:dyDescent="0.2">
      <c r="A991" s="116"/>
      <c r="B991" s="77"/>
      <c r="C991" s="84"/>
      <c r="D991" s="84"/>
      <c r="E991" s="99"/>
    </row>
    <row r="992" spans="1:5" x14ac:dyDescent="0.2">
      <c r="A992" s="116" t="s">
        <v>605</v>
      </c>
      <c r="B992" s="77" t="s">
        <v>606</v>
      </c>
      <c r="C992" s="84" t="s">
        <v>607</v>
      </c>
      <c r="D992" s="84">
        <v>593.13</v>
      </c>
      <c r="E992" s="99">
        <v>711.76</v>
      </c>
    </row>
    <row r="993" spans="1:5" x14ac:dyDescent="0.2">
      <c r="A993" s="116"/>
      <c r="B993" s="77"/>
      <c r="C993" s="84"/>
      <c r="D993" s="84"/>
      <c r="E993" s="99"/>
    </row>
    <row r="994" spans="1:5" ht="25.5" x14ac:dyDescent="0.2">
      <c r="A994" s="116" t="s">
        <v>608</v>
      </c>
      <c r="B994" s="77" t="s">
        <v>609</v>
      </c>
      <c r="C994" s="84" t="s">
        <v>610</v>
      </c>
      <c r="D994" s="84">
        <v>8905.2099999999991</v>
      </c>
      <c r="E994" s="99">
        <v>10686.25</v>
      </c>
    </row>
    <row r="995" spans="1:5" x14ac:dyDescent="0.2">
      <c r="A995" s="116" t="s">
        <v>611</v>
      </c>
      <c r="B995" s="77" t="s">
        <v>612</v>
      </c>
      <c r="C995" s="84" t="s">
        <v>610</v>
      </c>
      <c r="D995" s="84">
        <v>6739.08</v>
      </c>
      <c r="E995" s="99">
        <v>8086.9</v>
      </c>
    </row>
    <row r="996" spans="1:5" ht="25.5" x14ac:dyDescent="0.2">
      <c r="A996" s="116" t="s">
        <v>613</v>
      </c>
      <c r="B996" s="77" t="s">
        <v>614</v>
      </c>
      <c r="C996" s="84" t="s">
        <v>610</v>
      </c>
      <c r="D996" s="84">
        <v>4813.63</v>
      </c>
      <c r="E996" s="99">
        <v>5776.36</v>
      </c>
    </row>
    <row r="997" spans="1:5" ht="25.5" x14ac:dyDescent="0.2">
      <c r="A997" s="116" t="s">
        <v>615</v>
      </c>
      <c r="B997" s="77" t="s">
        <v>616</v>
      </c>
      <c r="C997" s="84" t="s">
        <v>610</v>
      </c>
      <c r="D997" s="84">
        <v>2888.18</v>
      </c>
      <c r="E997" s="99">
        <v>3465.82</v>
      </c>
    </row>
    <row r="998" spans="1:5" x14ac:dyDescent="0.2">
      <c r="A998" s="116" t="s">
        <v>617</v>
      </c>
      <c r="B998" s="77" t="s">
        <v>618</v>
      </c>
      <c r="C998" s="84" t="s">
        <v>610</v>
      </c>
      <c r="D998" s="84">
        <v>2406.81</v>
      </c>
      <c r="E998" s="99">
        <v>2888.17</v>
      </c>
    </row>
    <row r="999" spans="1:5" ht="25.5" x14ac:dyDescent="0.2">
      <c r="A999" s="116" t="s">
        <v>619</v>
      </c>
      <c r="B999" s="77" t="s">
        <v>620</v>
      </c>
      <c r="C999" s="84" t="s">
        <v>621</v>
      </c>
      <c r="D999" s="84">
        <v>3168.08</v>
      </c>
      <c r="E999" s="99">
        <v>3801.7</v>
      </c>
    </row>
    <row r="1000" spans="1:5" x14ac:dyDescent="0.2">
      <c r="A1000" s="116"/>
      <c r="B1000" s="77"/>
      <c r="C1000" s="84"/>
      <c r="D1000" s="84"/>
      <c r="E1000" s="99"/>
    </row>
    <row r="1001" spans="1:5" x14ac:dyDescent="0.2">
      <c r="A1001" s="116" t="s">
        <v>622</v>
      </c>
      <c r="B1001" s="77" t="s">
        <v>623</v>
      </c>
      <c r="C1001" s="84"/>
      <c r="D1001" s="84">
        <v>2262.91</v>
      </c>
      <c r="E1001" s="99">
        <v>2715.49</v>
      </c>
    </row>
    <row r="1002" spans="1:5" x14ac:dyDescent="0.2">
      <c r="A1002" s="116"/>
      <c r="B1002" s="77"/>
      <c r="C1002" s="84"/>
      <c r="D1002" s="84"/>
      <c r="E1002" s="99"/>
    </row>
    <row r="1003" spans="1:5" ht="25.5" x14ac:dyDescent="0.2">
      <c r="A1003" s="116" t="s">
        <v>624</v>
      </c>
      <c r="B1003" s="77" t="s">
        <v>625</v>
      </c>
      <c r="C1003" s="84"/>
      <c r="D1003" s="84">
        <v>3392.29</v>
      </c>
      <c r="E1003" s="99">
        <v>4070.75</v>
      </c>
    </row>
    <row r="1004" spans="1:5" x14ac:dyDescent="0.2">
      <c r="A1004" s="116"/>
      <c r="B1004" s="77"/>
      <c r="C1004" s="84"/>
      <c r="D1004" s="84"/>
      <c r="E1004" s="99"/>
    </row>
    <row r="1005" spans="1:5" x14ac:dyDescent="0.2">
      <c r="A1005" s="116" t="s">
        <v>626</v>
      </c>
      <c r="B1005" s="77" t="s">
        <v>627</v>
      </c>
      <c r="C1005" s="84"/>
      <c r="D1005" s="84">
        <v>2658.92</v>
      </c>
      <c r="E1005" s="99">
        <v>3190.7</v>
      </c>
    </row>
    <row r="1006" spans="1:5" x14ac:dyDescent="0.2">
      <c r="A1006" s="116"/>
      <c r="B1006" s="77"/>
      <c r="C1006" s="84"/>
      <c r="D1006" s="84"/>
      <c r="E1006" s="99"/>
    </row>
    <row r="1007" spans="1:5" x14ac:dyDescent="0.2">
      <c r="A1007" s="116" t="s">
        <v>628</v>
      </c>
      <c r="B1007" s="77" t="s">
        <v>629</v>
      </c>
      <c r="C1007" s="84" t="s">
        <v>86</v>
      </c>
      <c r="D1007" s="84">
        <v>630.58000000000004</v>
      </c>
      <c r="E1007" s="99">
        <v>756.7</v>
      </c>
    </row>
    <row r="1008" spans="1:5" x14ac:dyDescent="0.2">
      <c r="A1008" s="116" t="s">
        <v>630</v>
      </c>
      <c r="B1008" s="77" t="s">
        <v>631</v>
      </c>
      <c r="C1008" s="84" t="s">
        <v>388</v>
      </c>
      <c r="D1008" s="84">
        <v>3722.85</v>
      </c>
      <c r="E1008" s="99">
        <v>4467.42</v>
      </c>
    </row>
    <row r="1009" spans="1:5" x14ac:dyDescent="0.2">
      <c r="A1009" s="116"/>
      <c r="B1009" s="77"/>
      <c r="C1009" s="84"/>
      <c r="D1009" s="84"/>
      <c r="E1009" s="99"/>
    </row>
    <row r="1010" spans="1:5" x14ac:dyDescent="0.2">
      <c r="A1010" s="116" t="s">
        <v>632</v>
      </c>
      <c r="B1010" s="77" t="s">
        <v>633</v>
      </c>
      <c r="C1010" s="84" t="s">
        <v>132</v>
      </c>
      <c r="D1010" s="84">
        <v>625.77</v>
      </c>
      <c r="E1010" s="99">
        <v>750.92</v>
      </c>
    </row>
    <row r="1011" spans="1:5" ht="13.5" thickBot="1" x14ac:dyDescent="0.25">
      <c r="A1011" s="117" t="s">
        <v>634</v>
      </c>
      <c r="B1011" s="103" t="s">
        <v>635</v>
      </c>
      <c r="C1011" s="104"/>
      <c r="D1011" s="104">
        <v>962.73</v>
      </c>
      <c r="E1011" s="105">
        <v>1155.28</v>
      </c>
    </row>
    <row r="1012" spans="1:5" x14ac:dyDescent="0.2">
      <c r="A1012" s="74"/>
      <c r="B1012" s="83"/>
      <c r="C1012" s="107"/>
      <c r="D1012" s="107"/>
      <c r="E1012" s="70"/>
    </row>
    <row r="1013" spans="1:5" x14ac:dyDescent="0.2">
      <c r="A1013" s="74"/>
      <c r="B1013" s="387" t="s">
        <v>636</v>
      </c>
      <c r="C1013" s="387"/>
      <c r="D1013" s="387"/>
      <c r="E1013" s="70"/>
    </row>
    <row r="1014" spans="1:5" ht="13.5" thickBot="1" x14ac:dyDescent="0.25">
      <c r="A1014" s="74"/>
      <c r="B1014" s="81"/>
      <c r="C1014" s="81"/>
      <c r="D1014" s="81"/>
      <c r="E1014" s="70"/>
    </row>
    <row r="1015" spans="1:5" ht="38.25" x14ac:dyDescent="0.2">
      <c r="A1015" s="122" t="s">
        <v>637</v>
      </c>
      <c r="B1015" s="92" t="s">
        <v>638</v>
      </c>
      <c r="C1015" s="108" t="s">
        <v>639</v>
      </c>
      <c r="D1015" s="93">
        <v>763.13</v>
      </c>
      <c r="E1015" s="109">
        <v>915.76</v>
      </c>
    </row>
    <row r="1016" spans="1:5" ht="25.5" x14ac:dyDescent="0.2">
      <c r="A1016" s="116" t="s">
        <v>640</v>
      </c>
      <c r="B1016" s="77" t="s">
        <v>641</v>
      </c>
      <c r="C1016" s="101" t="s">
        <v>639</v>
      </c>
      <c r="D1016" s="84">
        <v>824.89</v>
      </c>
      <c r="E1016" s="99">
        <v>989.87</v>
      </c>
    </row>
    <row r="1017" spans="1:5" ht="51" x14ac:dyDescent="0.2">
      <c r="A1017" s="116" t="s">
        <v>642</v>
      </c>
      <c r="B1017" s="77" t="s">
        <v>643</v>
      </c>
      <c r="C1017" s="101" t="s">
        <v>639</v>
      </c>
      <c r="D1017" s="84">
        <v>763.13</v>
      </c>
      <c r="E1017" s="99">
        <v>915.76</v>
      </c>
    </row>
    <row r="1018" spans="1:5" ht="51" x14ac:dyDescent="0.2">
      <c r="A1018" s="116" t="s">
        <v>644</v>
      </c>
      <c r="B1018" s="77" t="s">
        <v>645</v>
      </c>
      <c r="C1018" s="84"/>
      <c r="D1018" s="84">
        <v>1764.46</v>
      </c>
      <c r="E1018" s="99">
        <v>2117.35</v>
      </c>
    </row>
    <row r="1019" spans="1:5" x14ac:dyDescent="0.2">
      <c r="A1019" s="116"/>
      <c r="B1019" s="77" t="s">
        <v>646</v>
      </c>
      <c r="C1019" s="84" t="s">
        <v>647</v>
      </c>
      <c r="D1019" s="84">
        <v>1905.62</v>
      </c>
      <c r="E1019" s="99">
        <v>2286.7399999999998</v>
      </c>
    </row>
    <row r="1020" spans="1:5" x14ac:dyDescent="0.2">
      <c r="A1020" s="116"/>
      <c r="B1020" s="77" t="s">
        <v>648</v>
      </c>
      <c r="C1020" s="84"/>
      <c r="D1020" s="84">
        <v>2734.92</v>
      </c>
      <c r="E1020" s="99">
        <v>3281.9</v>
      </c>
    </row>
    <row r="1021" spans="1:5" ht="38.25" x14ac:dyDescent="0.2">
      <c r="A1021" s="116" t="s">
        <v>649</v>
      </c>
      <c r="B1021" s="77" t="s">
        <v>650</v>
      </c>
      <c r="C1021" s="84"/>
      <c r="D1021" s="84"/>
      <c r="E1021" s="4"/>
    </row>
    <row r="1022" spans="1:5" x14ac:dyDescent="0.2">
      <c r="A1022" s="116"/>
      <c r="B1022" s="77" t="s">
        <v>651</v>
      </c>
      <c r="C1022" s="84" t="s">
        <v>652</v>
      </c>
      <c r="D1022" s="84">
        <v>2161.4699999999998</v>
      </c>
      <c r="E1022" s="99">
        <v>2593.7600000000002</v>
      </c>
    </row>
    <row r="1023" spans="1:5" x14ac:dyDescent="0.2">
      <c r="A1023" s="116"/>
      <c r="B1023" s="77" t="s">
        <v>646</v>
      </c>
      <c r="C1023" s="84" t="s">
        <v>647</v>
      </c>
      <c r="D1023" s="84">
        <v>2351.15</v>
      </c>
      <c r="E1023" s="99">
        <v>2821.38</v>
      </c>
    </row>
    <row r="1024" spans="1:5" x14ac:dyDescent="0.2">
      <c r="A1024" s="116"/>
      <c r="B1024" s="77" t="s">
        <v>648</v>
      </c>
      <c r="C1024" s="84"/>
      <c r="D1024" s="84">
        <v>3114.28</v>
      </c>
      <c r="E1024" s="99">
        <v>3737.14</v>
      </c>
    </row>
    <row r="1025" spans="1:5" ht="38.25" x14ac:dyDescent="0.2">
      <c r="A1025" s="116" t="s">
        <v>653</v>
      </c>
      <c r="B1025" s="77" t="s">
        <v>654</v>
      </c>
      <c r="C1025" s="84" t="s">
        <v>610</v>
      </c>
      <c r="D1025" s="84">
        <v>838.12</v>
      </c>
      <c r="E1025" s="99">
        <v>1005.74</v>
      </c>
    </row>
    <row r="1026" spans="1:5" ht="25.5" x14ac:dyDescent="0.2">
      <c r="A1026" s="116" t="s">
        <v>655</v>
      </c>
      <c r="B1026" s="77" t="s">
        <v>656</v>
      </c>
      <c r="C1026" s="84" t="s">
        <v>610</v>
      </c>
      <c r="D1026" s="84">
        <v>1323.35</v>
      </c>
      <c r="E1026" s="99">
        <v>1588.02</v>
      </c>
    </row>
    <row r="1027" spans="1:5" ht="38.25" x14ac:dyDescent="0.2">
      <c r="A1027" s="116" t="s">
        <v>657</v>
      </c>
      <c r="B1027" s="77" t="s">
        <v>658</v>
      </c>
      <c r="C1027" s="101" t="s">
        <v>639</v>
      </c>
      <c r="D1027" s="84">
        <v>1270.4100000000001</v>
      </c>
      <c r="E1027" s="99">
        <v>1524.49</v>
      </c>
    </row>
    <row r="1028" spans="1:5" ht="25.5" x14ac:dyDescent="0.2">
      <c r="A1028" s="116" t="s">
        <v>659</v>
      </c>
      <c r="B1028" s="77" t="s">
        <v>660</v>
      </c>
      <c r="C1028" s="101" t="s">
        <v>639</v>
      </c>
      <c r="D1028" s="84">
        <v>635.21</v>
      </c>
      <c r="E1028" s="99">
        <v>762.25</v>
      </c>
    </row>
    <row r="1029" spans="1:5" ht="25.5" x14ac:dyDescent="0.2">
      <c r="A1029" s="116" t="s">
        <v>661</v>
      </c>
      <c r="B1029" s="77" t="s">
        <v>662</v>
      </c>
      <c r="C1029" s="84" t="s">
        <v>56</v>
      </c>
      <c r="D1029" s="84">
        <v>1367.46</v>
      </c>
      <c r="E1029" s="99">
        <v>1640.95</v>
      </c>
    </row>
    <row r="1030" spans="1:5" ht="25.5" x14ac:dyDescent="0.2">
      <c r="A1030" s="116" t="s">
        <v>663</v>
      </c>
      <c r="B1030" s="77" t="s">
        <v>664</v>
      </c>
      <c r="C1030" s="84" t="s">
        <v>665</v>
      </c>
      <c r="D1030" s="84">
        <v>247.02</v>
      </c>
      <c r="E1030" s="99">
        <v>296.42</v>
      </c>
    </row>
    <row r="1031" spans="1:5" x14ac:dyDescent="0.2">
      <c r="A1031" s="116" t="s">
        <v>666</v>
      </c>
      <c r="B1031" s="77" t="s">
        <v>667</v>
      </c>
      <c r="C1031" s="84"/>
      <c r="D1031" s="84">
        <v>419.06</v>
      </c>
      <c r="E1031" s="99">
        <v>502.87</v>
      </c>
    </row>
    <row r="1032" spans="1:5" ht="38.25" x14ac:dyDescent="0.2">
      <c r="A1032" s="116" t="s">
        <v>668</v>
      </c>
      <c r="B1032" s="77" t="s">
        <v>669</v>
      </c>
      <c r="C1032" s="101" t="s">
        <v>639</v>
      </c>
      <c r="D1032" s="84">
        <v>441.12</v>
      </c>
      <c r="E1032" s="99">
        <v>529.34</v>
      </c>
    </row>
    <row r="1033" spans="1:5" ht="38.25" x14ac:dyDescent="0.2">
      <c r="A1033" s="116" t="s">
        <v>670</v>
      </c>
      <c r="B1033" s="77" t="s">
        <v>671</v>
      </c>
      <c r="C1033" s="84"/>
      <c r="D1033" s="84">
        <v>573.45000000000005</v>
      </c>
      <c r="E1033" s="99">
        <v>688.14</v>
      </c>
    </row>
    <row r="1034" spans="1:5" ht="38.25" x14ac:dyDescent="0.2">
      <c r="A1034" s="116" t="s">
        <v>672</v>
      </c>
      <c r="B1034" s="77" t="s">
        <v>673</v>
      </c>
      <c r="C1034" s="84"/>
      <c r="D1034" s="84">
        <v>494.05</v>
      </c>
      <c r="E1034" s="99">
        <v>592.86</v>
      </c>
    </row>
    <row r="1035" spans="1:5" ht="25.5" x14ac:dyDescent="0.2">
      <c r="A1035" s="116" t="s">
        <v>674</v>
      </c>
      <c r="B1035" s="77" t="s">
        <v>675</v>
      </c>
      <c r="C1035" s="84"/>
      <c r="D1035" s="84">
        <v>952.81</v>
      </c>
      <c r="E1035" s="99">
        <v>1143.3699999999999</v>
      </c>
    </row>
    <row r="1036" spans="1:5" ht="38.25" x14ac:dyDescent="0.2">
      <c r="A1036" s="116" t="s">
        <v>676</v>
      </c>
      <c r="B1036" s="77" t="s">
        <v>677</v>
      </c>
      <c r="C1036" s="84" t="s">
        <v>519</v>
      </c>
      <c r="D1036" s="84">
        <v>405.73</v>
      </c>
      <c r="E1036" s="99">
        <v>486.88</v>
      </c>
    </row>
    <row r="1037" spans="1:5" x14ac:dyDescent="0.2">
      <c r="A1037" s="116"/>
      <c r="B1037" s="77"/>
      <c r="C1037" s="84"/>
      <c r="D1037" s="84"/>
      <c r="E1037" s="99"/>
    </row>
    <row r="1038" spans="1:5" x14ac:dyDescent="0.2">
      <c r="A1038" s="116" t="s">
        <v>678</v>
      </c>
      <c r="B1038" s="77" t="s">
        <v>679</v>
      </c>
      <c r="C1038" s="84"/>
      <c r="D1038" s="84">
        <v>642.04</v>
      </c>
      <c r="E1038" s="99">
        <v>770.45</v>
      </c>
    </row>
    <row r="1039" spans="1:5" x14ac:dyDescent="0.2">
      <c r="A1039" s="116"/>
      <c r="B1039" s="77"/>
      <c r="C1039" s="84"/>
      <c r="D1039" s="84"/>
      <c r="E1039" s="99"/>
    </row>
    <row r="1040" spans="1:5" ht="25.5" x14ac:dyDescent="0.2">
      <c r="A1040" s="116" t="s">
        <v>680</v>
      </c>
      <c r="B1040" s="77" t="s">
        <v>681</v>
      </c>
      <c r="C1040" s="84" t="s">
        <v>652</v>
      </c>
      <c r="D1040" s="84">
        <v>1036.6199999999999</v>
      </c>
      <c r="E1040" s="99">
        <v>1243.94</v>
      </c>
    </row>
    <row r="1041" spans="1:5" ht="38.25" x14ac:dyDescent="0.2">
      <c r="A1041" s="116" t="s">
        <v>682</v>
      </c>
      <c r="B1041" s="77" t="s">
        <v>683</v>
      </c>
      <c r="C1041" s="84"/>
      <c r="D1041" s="84">
        <v>1367.46</v>
      </c>
      <c r="E1041" s="99">
        <v>1640.95</v>
      </c>
    </row>
    <row r="1042" spans="1:5" ht="25.5" x14ac:dyDescent="0.2">
      <c r="A1042" s="116" t="s">
        <v>684</v>
      </c>
      <c r="B1042" s="77" t="s">
        <v>685</v>
      </c>
      <c r="C1042" s="84"/>
      <c r="D1042" s="84">
        <v>2029.13</v>
      </c>
      <c r="E1042" s="99">
        <v>2434.96</v>
      </c>
    </row>
    <row r="1043" spans="1:5" ht="38.25" x14ac:dyDescent="0.2">
      <c r="A1043" s="116" t="s">
        <v>686</v>
      </c>
      <c r="B1043" s="77" t="s">
        <v>687</v>
      </c>
      <c r="C1043" s="84"/>
      <c r="D1043" s="84">
        <v>952.81</v>
      </c>
      <c r="E1043" s="99">
        <v>1143.3699999999999</v>
      </c>
    </row>
    <row r="1044" spans="1:5" ht="25.5" x14ac:dyDescent="0.2">
      <c r="A1044" s="116" t="s">
        <v>688</v>
      </c>
      <c r="B1044" s="77" t="s">
        <v>689</v>
      </c>
      <c r="C1044" s="84" t="s">
        <v>652</v>
      </c>
      <c r="D1044" s="84">
        <v>857.78</v>
      </c>
      <c r="E1044" s="99">
        <v>1029.3399999999999</v>
      </c>
    </row>
    <row r="1045" spans="1:5" ht="38.25" x14ac:dyDescent="0.2">
      <c r="A1045" s="116" t="s">
        <v>690</v>
      </c>
      <c r="B1045" s="77" t="s">
        <v>691</v>
      </c>
      <c r="C1045" s="84"/>
      <c r="D1045" s="84">
        <v>1776.46</v>
      </c>
      <c r="E1045" s="99">
        <v>2131.75</v>
      </c>
    </row>
    <row r="1046" spans="1:5" ht="25.5" x14ac:dyDescent="0.2">
      <c r="A1046" s="116" t="s">
        <v>692</v>
      </c>
      <c r="B1046" s="77" t="s">
        <v>693</v>
      </c>
      <c r="C1046" s="84" t="s">
        <v>694</v>
      </c>
      <c r="D1046" s="84">
        <v>1747.47</v>
      </c>
      <c r="E1046" s="99">
        <v>2096.96</v>
      </c>
    </row>
    <row r="1047" spans="1:5" x14ac:dyDescent="0.2">
      <c r="A1047" s="116"/>
      <c r="B1047" s="77"/>
      <c r="C1047" s="84"/>
      <c r="D1047" s="84"/>
      <c r="E1047" s="99"/>
    </row>
    <row r="1048" spans="1:5" ht="38.25" x14ac:dyDescent="0.2">
      <c r="A1048" s="116" t="s">
        <v>695</v>
      </c>
      <c r="B1048" s="77" t="s">
        <v>696</v>
      </c>
      <c r="C1048" s="84" t="s">
        <v>304</v>
      </c>
      <c r="D1048" s="84">
        <v>485.23</v>
      </c>
      <c r="E1048" s="99">
        <v>582.28</v>
      </c>
    </row>
    <row r="1049" spans="1:5" ht="25.5" x14ac:dyDescent="0.2">
      <c r="A1049" s="116" t="s">
        <v>697</v>
      </c>
      <c r="B1049" s="77" t="s">
        <v>698</v>
      </c>
      <c r="C1049" s="84" t="s">
        <v>66</v>
      </c>
      <c r="D1049" s="84">
        <v>705.79</v>
      </c>
      <c r="E1049" s="99">
        <v>846.95</v>
      </c>
    </row>
    <row r="1050" spans="1:5" ht="38.25" x14ac:dyDescent="0.2">
      <c r="A1050" s="116" t="s">
        <v>699</v>
      </c>
      <c r="B1050" s="77" t="s">
        <v>700</v>
      </c>
      <c r="C1050" s="84" t="s">
        <v>519</v>
      </c>
      <c r="D1050" s="84">
        <v>1411.57</v>
      </c>
      <c r="E1050" s="99">
        <v>1693.88</v>
      </c>
    </row>
    <row r="1051" spans="1:5" ht="25.5" x14ac:dyDescent="0.2">
      <c r="A1051" s="116" t="s">
        <v>701</v>
      </c>
      <c r="B1051" s="77" t="s">
        <v>702</v>
      </c>
      <c r="C1051" s="101" t="s">
        <v>703</v>
      </c>
      <c r="D1051" s="84">
        <v>2479.0700000000002</v>
      </c>
      <c r="E1051" s="99">
        <v>2974.88</v>
      </c>
    </row>
    <row r="1052" spans="1:5" ht="38.25" x14ac:dyDescent="0.2">
      <c r="A1052" s="116" t="s">
        <v>704</v>
      </c>
      <c r="B1052" s="77" t="s">
        <v>705</v>
      </c>
      <c r="C1052" s="84"/>
      <c r="D1052" s="84">
        <v>2223.2199999999998</v>
      </c>
      <c r="E1052" s="99">
        <v>2667.86</v>
      </c>
    </row>
    <row r="1053" spans="1:5" ht="25.5" x14ac:dyDescent="0.2">
      <c r="A1053" s="116" t="s">
        <v>706</v>
      </c>
      <c r="B1053" s="77" t="s">
        <v>707</v>
      </c>
      <c r="C1053" s="84" t="s">
        <v>467</v>
      </c>
      <c r="D1053" s="84">
        <v>1487.27</v>
      </c>
      <c r="E1053" s="99">
        <v>1784.72</v>
      </c>
    </row>
    <row r="1054" spans="1:5" x14ac:dyDescent="0.2">
      <c r="A1054" s="116"/>
      <c r="B1054" s="77"/>
      <c r="C1054" s="84"/>
      <c r="D1054" s="84"/>
      <c r="E1054" s="99"/>
    </row>
    <row r="1055" spans="1:5" x14ac:dyDescent="0.2">
      <c r="A1055" s="116"/>
      <c r="B1055" s="381" t="s">
        <v>708</v>
      </c>
      <c r="C1055" s="382"/>
      <c r="D1055" s="84"/>
      <c r="E1055" s="4"/>
    </row>
    <row r="1056" spans="1:5" ht="38.25" x14ac:dyDescent="0.2">
      <c r="A1056" s="116" t="s">
        <v>709</v>
      </c>
      <c r="B1056" s="77" t="s">
        <v>710</v>
      </c>
      <c r="C1056" s="84" t="s">
        <v>467</v>
      </c>
      <c r="D1056" s="84">
        <v>1330.02</v>
      </c>
      <c r="E1056" s="99">
        <v>1596.02</v>
      </c>
    </row>
    <row r="1057" spans="1:5" x14ac:dyDescent="0.2">
      <c r="A1057" s="116"/>
      <c r="B1057" s="77"/>
      <c r="C1057" s="84"/>
      <c r="D1057" s="84"/>
      <c r="E1057" s="99"/>
    </row>
    <row r="1058" spans="1:5" ht="25.5" x14ac:dyDescent="0.2">
      <c r="A1058" s="116" t="s">
        <v>711</v>
      </c>
      <c r="B1058" s="77" t="s">
        <v>712</v>
      </c>
      <c r="C1058" s="84" t="s">
        <v>467</v>
      </c>
      <c r="D1058" s="84">
        <v>1208.6600000000001</v>
      </c>
      <c r="E1058" s="99">
        <v>1450.39</v>
      </c>
    </row>
    <row r="1059" spans="1:5" ht="25.5" x14ac:dyDescent="0.2">
      <c r="A1059" s="116" t="s">
        <v>713</v>
      </c>
      <c r="B1059" s="77" t="s">
        <v>714</v>
      </c>
      <c r="C1059" s="84" t="s">
        <v>715</v>
      </c>
      <c r="D1059" s="84">
        <v>1798.68</v>
      </c>
      <c r="E1059" s="99">
        <v>2158.42</v>
      </c>
    </row>
    <row r="1060" spans="1:5" x14ac:dyDescent="0.2">
      <c r="A1060" s="116"/>
      <c r="B1060" s="77" t="s">
        <v>716</v>
      </c>
      <c r="C1060" s="84"/>
      <c r="D1060" s="84"/>
      <c r="E1060" s="99"/>
    </row>
    <row r="1061" spans="1:5" ht="25.5" x14ac:dyDescent="0.2">
      <c r="A1061" s="116" t="s">
        <v>717</v>
      </c>
      <c r="B1061" s="77" t="s">
        <v>718</v>
      </c>
      <c r="C1061" s="84" t="s">
        <v>56</v>
      </c>
      <c r="D1061" s="84">
        <v>1562.72</v>
      </c>
      <c r="E1061" s="99">
        <v>1875.26</v>
      </c>
    </row>
    <row r="1062" spans="1:5" x14ac:dyDescent="0.2">
      <c r="A1062" s="116"/>
      <c r="B1062" s="77" t="s">
        <v>719</v>
      </c>
      <c r="C1062" s="84"/>
      <c r="D1062" s="84"/>
      <c r="E1062" s="99"/>
    </row>
    <row r="1063" spans="1:5" ht="25.5" x14ac:dyDescent="0.2">
      <c r="A1063" s="116" t="s">
        <v>720</v>
      </c>
      <c r="B1063" s="77" t="s">
        <v>721</v>
      </c>
      <c r="C1063" s="84"/>
      <c r="D1063" s="84">
        <v>1455.68</v>
      </c>
      <c r="E1063" s="99">
        <v>1746.82</v>
      </c>
    </row>
    <row r="1064" spans="1:5" x14ac:dyDescent="0.2">
      <c r="A1064" s="116" t="s">
        <v>722</v>
      </c>
      <c r="B1064" s="77" t="s">
        <v>723</v>
      </c>
      <c r="C1064" s="84" t="s">
        <v>74</v>
      </c>
      <c r="D1064" s="84">
        <v>1208.6600000000001</v>
      </c>
      <c r="E1064" s="99">
        <v>1450.39</v>
      </c>
    </row>
    <row r="1065" spans="1:5" ht="38.25" x14ac:dyDescent="0.2">
      <c r="A1065" s="116" t="s">
        <v>724</v>
      </c>
      <c r="B1065" s="77" t="s">
        <v>725</v>
      </c>
      <c r="C1065" s="84" t="s">
        <v>56</v>
      </c>
      <c r="D1065" s="84"/>
      <c r="E1065" s="4"/>
    </row>
    <row r="1066" spans="1:5" x14ac:dyDescent="0.2">
      <c r="A1066" s="116"/>
      <c r="B1066" s="77" t="s">
        <v>726</v>
      </c>
      <c r="C1066" s="84"/>
      <c r="D1066" s="84">
        <v>6557.88</v>
      </c>
      <c r="E1066" s="99">
        <v>7869.46</v>
      </c>
    </row>
    <row r="1067" spans="1:5" x14ac:dyDescent="0.2">
      <c r="A1067" s="116"/>
      <c r="B1067" s="77"/>
      <c r="C1067" s="84"/>
      <c r="D1067" s="84"/>
      <c r="E1067" s="4"/>
    </row>
    <row r="1068" spans="1:5" x14ac:dyDescent="0.2">
      <c r="A1068" s="116"/>
      <c r="B1068" s="77" t="s">
        <v>727</v>
      </c>
      <c r="C1068" s="84" t="s">
        <v>56</v>
      </c>
      <c r="D1068" s="84">
        <v>10003.540000000001</v>
      </c>
      <c r="E1068" s="99">
        <v>12004.25</v>
      </c>
    </row>
    <row r="1069" spans="1:5" x14ac:dyDescent="0.2">
      <c r="A1069" s="116"/>
      <c r="B1069" s="77"/>
      <c r="C1069" s="84"/>
      <c r="D1069" s="84"/>
      <c r="E1069" s="4"/>
    </row>
    <row r="1070" spans="1:5" x14ac:dyDescent="0.2">
      <c r="A1070" s="116"/>
      <c r="B1070" s="77" t="s">
        <v>728</v>
      </c>
      <c r="C1070" s="84" t="s">
        <v>56</v>
      </c>
      <c r="D1070" s="84">
        <v>13204.67</v>
      </c>
      <c r="E1070" s="99">
        <v>15845.6</v>
      </c>
    </row>
    <row r="1071" spans="1:5" x14ac:dyDescent="0.2">
      <c r="A1071" s="116"/>
      <c r="B1071" s="77"/>
      <c r="C1071" s="84"/>
      <c r="D1071" s="84"/>
      <c r="E1071" s="4"/>
    </row>
    <row r="1072" spans="1:5" x14ac:dyDescent="0.2">
      <c r="A1072" s="116"/>
      <c r="B1072" s="77" t="s">
        <v>729</v>
      </c>
      <c r="C1072" s="84" t="s">
        <v>56</v>
      </c>
      <c r="D1072" s="84">
        <v>16005.66</v>
      </c>
      <c r="E1072" s="99">
        <v>19206.79</v>
      </c>
    </row>
    <row r="1073" spans="1:5" x14ac:dyDescent="0.2">
      <c r="A1073" s="116"/>
      <c r="B1073" s="77"/>
      <c r="C1073" s="84"/>
      <c r="D1073" s="84"/>
      <c r="E1073" s="4"/>
    </row>
    <row r="1074" spans="1:5" ht="24" customHeight="1" x14ac:dyDescent="0.2">
      <c r="A1074" s="116"/>
      <c r="B1074" s="381" t="s">
        <v>730</v>
      </c>
      <c r="C1074" s="382"/>
      <c r="D1074" s="84"/>
      <c r="E1074" s="4"/>
    </row>
    <row r="1075" spans="1:5" ht="38.25" x14ac:dyDescent="0.2">
      <c r="A1075" s="116" t="s">
        <v>731</v>
      </c>
      <c r="B1075" s="77" t="s">
        <v>732</v>
      </c>
      <c r="C1075" s="84" t="s">
        <v>56</v>
      </c>
      <c r="D1075" s="84"/>
      <c r="E1075" s="4"/>
    </row>
    <row r="1076" spans="1:5" x14ac:dyDescent="0.2">
      <c r="A1076" s="116"/>
      <c r="B1076" s="77" t="s">
        <v>726</v>
      </c>
      <c r="C1076" s="84"/>
      <c r="D1076" s="84">
        <v>5727.82</v>
      </c>
      <c r="E1076" s="99">
        <v>6873.38</v>
      </c>
    </row>
    <row r="1077" spans="1:5" x14ac:dyDescent="0.2">
      <c r="A1077" s="116"/>
      <c r="B1077" s="77"/>
      <c r="C1077" s="84"/>
      <c r="D1077" s="84"/>
      <c r="E1077" s="99"/>
    </row>
    <row r="1078" spans="1:5" x14ac:dyDescent="0.2">
      <c r="A1078" s="116"/>
      <c r="B1078" s="77" t="s">
        <v>727</v>
      </c>
      <c r="C1078" s="84" t="s">
        <v>56</v>
      </c>
      <c r="D1078" s="84">
        <v>8737.36</v>
      </c>
      <c r="E1078" s="99">
        <v>10484.83</v>
      </c>
    </row>
    <row r="1079" spans="1:5" x14ac:dyDescent="0.2">
      <c r="A1079" s="116"/>
      <c r="B1079" s="77"/>
      <c r="C1079" s="84"/>
      <c r="D1079" s="84"/>
      <c r="E1079" s="99"/>
    </row>
    <row r="1080" spans="1:5" x14ac:dyDescent="0.2">
      <c r="A1080" s="116"/>
      <c r="B1080" s="77" t="s">
        <v>728</v>
      </c>
      <c r="C1080" s="84" t="s">
        <v>56</v>
      </c>
      <c r="D1080" s="84">
        <v>11455.64</v>
      </c>
      <c r="E1080" s="99">
        <v>13746.77</v>
      </c>
    </row>
    <row r="1081" spans="1:5" x14ac:dyDescent="0.2">
      <c r="A1081" s="116"/>
      <c r="B1081" s="77"/>
      <c r="C1081" s="84"/>
      <c r="D1081" s="84"/>
      <c r="E1081" s="99"/>
    </row>
    <row r="1082" spans="1:5" x14ac:dyDescent="0.2">
      <c r="A1082" s="116"/>
      <c r="B1082" s="77" t="s">
        <v>729</v>
      </c>
      <c r="C1082" s="84" t="s">
        <v>56</v>
      </c>
      <c r="D1082" s="84">
        <v>13979.77</v>
      </c>
      <c r="E1082" s="99">
        <v>16775.72</v>
      </c>
    </row>
    <row r="1083" spans="1:5" x14ac:dyDescent="0.2">
      <c r="A1083" s="116"/>
      <c r="B1083" s="77"/>
      <c r="C1083" s="84"/>
      <c r="D1083" s="84"/>
      <c r="E1083" s="99"/>
    </row>
    <row r="1084" spans="1:5" ht="24.75" customHeight="1" x14ac:dyDescent="0.2">
      <c r="A1084" s="116"/>
      <c r="B1084" s="381" t="s">
        <v>733</v>
      </c>
      <c r="C1084" s="382"/>
      <c r="D1084" s="84"/>
      <c r="E1084" s="4"/>
    </row>
    <row r="1085" spans="1:5" ht="51" x14ac:dyDescent="0.2">
      <c r="A1085" s="116" t="s">
        <v>734</v>
      </c>
      <c r="B1085" s="77" t="s">
        <v>735</v>
      </c>
      <c r="C1085" s="84"/>
      <c r="D1085" s="84"/>
      <c r="E1085" s="4"/>
    </row>
    <row r="1086" spans="1:5" x14ac:dyDescent="0.2">
      <c r="A1086" s="116"/>
      <c r="B1086" s="77" t="s">
        <v>726</v>
      </c>
      <c r="C1086" s="392" t="s">
        <v>56</v>
      </c>
      <c r="D1086" s="84">
        <v>5205.17</v>
      </c>
      <c r="E1086" s="99">
        <v>6246.2</v>
      </c>
    </row>
    <row r="1087" spans="1:5" x14ac:dyDescent="0.2">
      <c r="A1087" s="116"/>
      <c r="B1087" s="77" t="s">
        <v>727</v>
      </c>
      <c r="C1087" s="393"/>
      <c r="D1087" s="84">
        <v>7940.09</v>
      </c>
      <c r="E1087" s="99">
        <v>9528.11</v>
      </c>
    </row>
    <row r="1088" spans="1:5" x14ac:dyDescent="0.2">
      <c r="A1088" s="116"/>
      <c r="B1088" s="77" t="s">
        <v>728</v>
      </c>
      <c r="C1088" s="393"/>
      <c r="D1088" s="84">
        <v>10480.91</v>
      </c>
      <c r="E1088" s="99">
        <v>12577.09</v>
      </c>
    </row>
    <row r="1089" spans="1:5" x14ac:dyDescent="0.2">
      <c r="A1089" s="116"/>
      <c r="B1089" s="77" t="s">
        <v>729</v>
      </c>
      <c r="C1089" s="393"/>
      <c r="D1089" s="84">
        <v>12704.14</v>
      </c>
      <c r="E1089" s="99">
        <v>15244.97</v>
      </c>
    </row>
    <row r="1090" spans="1:5" ht="23.25" customHeight="1" x14ac:dyDescent="0.2">
      <c r="A1090" s="116"/>
      <c r="B1090" s="381" t="s">
        <v>736</v>
      </c>
      <c r="C1090" s="382"/>
      <c r="D1090" s="84"/>
      <c r="E1090" s="4"/>
    </row>
    <row r="1091" spans="1:5" ht="51" x14ac:dyDescent="0.2">
      <c r="A1091" s="116" t="s">
        <v>737</v>
      </c>
      <c r="B1091" s="77" t="s">
        <v>738</v>
      </c>
      <c r="C1091" s="84" t="s">
        <v>56</v>
      </c>
      <c r="D1091" s="84">
        <v>1346.8</v>
      </c>
      <c r="E1091" s="99">
        <v>1616.16</v>
      </c>
    </row>
    <row r="1092" spans="1:5" ht="38.25" x14ac:dyDescent="0.2">
      <c r="A1092" s="116"/>
      <c r="B1092" s="77" t="s">
        <v>739</v>
      </c>
      <c r="C1092" s="84"/>
      <c r="D1092" s="84"/>
      <c r="E1092" s="99"/>
    </row>
    <row r="1093" spans="1:5" ht="25.5" x14ac:dyDescent="0.2">
      <c r="A1093" s="116" t="s">
        <v>740</v>
      </c>
      <c r="B1093" s="77" t="s">
        <v>741</v>
      </c>
      <c r="C1093" s="84" t="s">
        <v>56</v>
      </c>
      <c r="D1093" s="84">
        <v>1262.06</v>
      </c>
      <c r="E1093" s="99">
        <v>1514.47</v>
      </c>
    </row>
    <row r="1094" spans="1:5" ht="25.5" x14ac:dyDescent="0.2">
      <c r="A1094" s="116"/>
      <c r="B1094" s="77" t="s">
        <v>742</v>
      </c>
      <c r="C1094" s="84"/>
      <c r="D1094" s="84"/>
      <c r="E1094" s="99"/>
    </row>
    <row r="1095" spans="1:5" ht="25.5" x14ac:dyDescent="0.2">
      <c r="A1095" s="116" t="s">
        <v>743</v>
      </c>
      <c r="B1095" s="77" t="s">
        <v>744</v>
      </c>
      <c r="C1095" s="84" t="s">
        <v>56</v>
      </c>
      <c r="D1095" s="84">
        <v>1146.9000000000001</v>
      </c>
      <c r="E1095" s="99">
        <v>1376.28</v>
      </c>
    </row>
    <row r="1096" spans="1:5" ht="38.25" x14ac:dyDescent="0.2">
      <c r="A1096" s="116" t="s">
        <v>745</v>
      </c>
      <c r="B1096" s="77" t="s">
        <v>746</v>
      </c>
      <c r="C1096" s="84" t="s">
        <v>470</v>
      </c>
      <c r="D1096" s="84">
        <v>894.88</v>
      </c>
      <c r="E1096" s="99">
        <v>1073.8599999999999</v>
      </c>
    </row>
    <row r="1097" spans="1:5" x14ac:dyDescent="0.2">
      <c r="A1097" s="116"/>
      <c r="B1097" s="77"/>
      <c r="C1097" s="84"/>
      <c r="D1097" s="84"/>
      <c r="E1097" s="99"/>
    </row>
    <row r="1098" spans="1:5" ht="25.5" x14ac:dyDescent="0.2">
      <c r="A1098" s="116" t="s">
        <v>747</v>
      </c>
      <c r="B1098" s="77" t="s">
        <v>748</v>
      </c>
      <c r="C1098" s="84" t="s">
        <v>470</v>
      </c>
      <c r="D1098" s="84">
        <v>2200.15</v>
      </c>
      <c r="E1098" s="99">
        <v>2640.18</v>
      </c>
    </row>
    <row r="1099" spans="1:5" x14ac:dyDescent="0.2">
      <c r="A1099" s="116"/>
      <c r="B1099" s="77" t="s">
        <v>749</v>
      </c>
      <c r="C1099" s="84"/>
      <c r="D1099" s="84"/>
      <c r="E1099" s="99"/>
    </row>
    <row r="1100" spans="1:5" ht="25.5" x14ac:dyDescent="0.2">
      <c r="A1100" s="116" t="s">
        <v>750</v>
      </c>
      <c r="B1100" s="77" t="s">
        <v>748</v>
      </c>
      <c r="C1100" s="84" t="s">
        <v>470</v>
      </c>
      <c r="D1100" s="84">
        <v>1913.18</v>
      </c>
      <c r="E1100" s="99">
        <v>2295.8200000000002</v>
      </c>
    </row>
    <row r="1101" spans="1:5" ht="25.5" x14ac:dyDescent="0.2">
      <c r="A1101" s="116"/>
      <c r="B1101" s="77" t="s">
        <v>751</v>
      </c>
      <c r="C1101" s="84"/>
      <c r="D1101" s="84"/>
      <c r="E1101" s="99"/>
    </row>
    <row r="1102" spans="1:5" ht="25.5" x14ac:dyDescent="0.2">
      <c r="A1102" s="116" t="s">
        <v>752</v>
      </c>
      <c r="B1102" s="77" t="s">
        <v>748</v>
      </c>
      <c r="C1102" s="84" t="s">
        <v>56</v>
      </c>
      <c r="D1102" s="84">
        <v>1310.53</v>
      </c>
      <c r="E1102" s="99">
        <v>1572.64</v>
      </c>
    </row>
    <row r="1103" spans="1:5" ht="25.5" x14ac:dyDescent="0.2">
      <c r="A1103" s="116"/>
      <c r="B1103" s="77" t="s">
        <v>753</v>
      </c>
      <c r="C1103" s="84"/>
      <c r="D1103" s="84"/>
      <c r="E1103" s="99"/>
    </row>
    <row r="1104" spans="1:5" ht="25.5" x14ac:dyDescent="0.2">
      <c r="A1104" s="116" t="s">
        <v>754</v>
      </c>
      <c r="B1104" s="77" t="s">
        <v>755</v>
      </c>
      <c r="C1104" s="84" t="s">
        <v>56</v>
      </c>
      <c r="D1104" s="84">
        <v>2611.48</v>
      </c>
      <c r="E1104" s="99">
        <v>3133.78</v>
      </c>
    </row>
    <row r="1105" spans="1:5" ht="25.5" x14ac:dyDescent="0.2">
      <c r="A1105" s="116"/>
      <c r="B1105" s="77" t="s">
        <v>756</v>
      </c>
      <c r="C1105" s="84"/>
      <c r="D1105" s="84"/>
      <c r="E1105" s="99"/>
    </row>
    <row r="1106" spans="1:5" ht="25.5" x14ac:dyDescent="0.2">
      <c r="A1106" s="116" t="s">
        <v>757</v>
      </c>
      <c r="B1106" s="77" t="s">
        <v>758</v>
      </c>
      <c r="C1106" s="84" t="s">
        <v>94</v>
      </c>
      <c r="D1106" s="84">
        <v>1692.02</v>
      </c>
      <c r="E1106" s="99">
        <v>2030.42</v>
      </c>
    </row>
    <row r="1107" spans="1:5" ht="26.25" thickBot="1" x14ac:dyDescent="0.25">
      <c r="A1107" s="117"/>
      <c r="B1107" s="103" t="s">
        <v>759</v>
      </c>
      <c r="C1107" s="104"/>
      <c r="D1107" s="104"/>
      <c r="E1107" s="105"/>
    </row>
    <row r="1108" spans="1:5" x14ac:dyDescent="0.2">
      <c r="A1108" s="74"/>
      <c r="B1108" s="88" t="s">
        <v>61</v>
      </c>
      <c r="C1108" s="107"/>
      <c r="D1108" s="107"/>
      <c r="E1108" s="70"/>
    </row>
    <row r="1109" spans="1:5" ht="23.25" customHeight="1" x14ac:dyDescent="0.2">
      <c r="A1109" s="74"/>
      <c r="B1109" s="385" t="s">
        <v>760</v>
      </c>
      <c r="C1109" s="386"/>
      <c r="D1109" s="107"/>
      <c r="E1109" s="70"/>
    </row>
    <row r="1110" spans="1:5" ht="24" customHeight="1" x14ac:dyDescent="0.2">
      <c r="A1110" s="74"/>
      <c r="B1110" s="385" t="s">
        <v>761</v>
      </c>
      <c r="C1110" s="386"/>
      <c r="D1110" s="107"/>
      <c r="E1110" s="70"/>
    </row>
    <row r="1111" spans="1:5" x14ac:dyDescent="0.2">
      <c r="A1111" s="74"/>
      <c r="B1111" s="83"/>
      <c r="C1111" s="76"/>
      <c r="D1111" s="107"/>
      <c r="E1111" s="70"/>
    </row>
    <row r="1112" spans="1:5" x14ac:dyDescent="0.2">
      <c r="A1112" s="74"/>
      <c r="B1112" s="380" t="s">
        <v>762</v>
      </c>
      <c r="C1112" s="380"/>
      <c r="D1112" s="380"/>
      <c r="E1112" s="70"/>
    </row>
    <row r="1113" spans="1:5" ht="8.25" customHeight="1" thickBot="1" x14ac:dyDescent="0.25">
      <c r="A1113" s="74"/>
      <c r="B1113" s="90"/>
      <c r="C1113" s="90"/>
      <c r="D1113" s="90"/>
      <c r="E1113" s="70"/>
    </row>
    <row r="1114" spans="1:5" ht="25.5" x14ac:dyDescent="0.2">
      <c r="A1114" s="122" t="s">
        <v>763</v>
      </c>
      <c r="B1114" s="137" t="s">
        <v>764</v>
      </c>
      <c r="C1114" s="138" t="s">
        <v>507</v>
      </c>
      <c r="D1114" s="93">
        <v>1388.55</v>
      </c>
      <c r="E1114" s="109">
        <v>1666.26</v>
      </c>
    </row>
    <row r="1115" spans="1:5" x14ac:dyDescent="0.2">
      <c r="A1115" s="116"/>
      <c r="B1115" s="72"/>
      <c r="C1115" s="85"/>
      <c r="D1115" s="113"/>
      <c r="E1115" s="99"/>
    </row>
    <row r="1116" spans="1:5" ht="25.5" x14ac:dyDescent="0.2">
      <c r="A1116" s="116" t="s">
        <v>765</v>
      </c>
      <c r="B1116" s="72" t="s">
        <v>766</v>
      </c>
      <c r="C1116" s="85" t="s">
        <v>507</v>
      </c>
      <c r="D1116" s="84">
        <v>1983.27</v>
      </c>
      <c r="E1116" s="99">
        <v>2379.92</v>
      </c>
    </row>
    <row r="1117" spans="1:5" x14ac:dyDescent="0.2">
      <c r="A1117" s="116"/>
      <c r="B1117" s="72"/>
      <c r="C1117" s="85"/>
      <c r="D1117" s="113"/>
      <c r="E1117" s="99"/>
    </row>
    <row r="1118" spans="1:5" ht="25.5" x14ac:dyDescent="0.2">
      <c r="A1118" s="116" t="s">
        <v>767</v>
      </c>
      <c r="B1118" s="72" t="s">
        <v>768</v>
      </c>
      <c r="C1118" s="85" t="s">
        <v>507</v>
      </c>
      <c r="D1118" s="84">
        <v>763.13</v>
      </c>
      <c r="E1118" s="99">
        <v>915.76</v>
      </c>
    </row>
    <row r="1119" spans="1:5" ht="25.5" x14ac:dyDescent="0.2">
      <c r="A1119" s="116" t="s">
        <v>769</v>
      </c>
      <c r="B1119" s="72" t="s">
        <v>770</v>
      </c>
      <c r="C1119" s="85" t="s">
        <v>507</v>
      </c>
      <c r="D1119" s="84">
        <v>1208.6600000000001</v>
      </c>
      <c r="E1119" s="99">
        <v>1450.39</v>
      </c>
    </row>
    <row r="1120" spans="1:5" ht="25.5" x14ac:dyDescent="0.2">
      <c r="A1120" s="116" t="s">
        <v>771</v>
      </c>
      <c r="B1120" s="72" t="s">
        <v>772</v>
      </c>
      <c r="C1120" s="85" t="s">
        <v>507</v>
      </c>
      <c r="D1120" s="84">
        <v>1727.74</v>
      </c>
      <c r="E1120" s="99">
        <v>2073.29</v>
      </c>
    </row>
    <row r="1121" spans="1:5" x14ac:dyDescent="0.2">
      <c r="A1121" s="116"/>
      <c r="B1121" s="72"/>
      <c r="C1121" s="85"/>
      <c r="D1121" s="84"/>
      <c r="E1121" s="99"/>
    </row>
    <row r="1122" spans="1:5" ht="25.5" x14ac:dyDescent="0.2">
      <c r="A1122" s="116" t="s">
        <v>773</v>
      </c>
      <c r="B1122" s="72" t="s">
        <v>774</v>
      </c>
      <c r="C1122" s="85" t="s">
        <v>507</v>
      </c>
      <c r="D1122" s="84">
        <v>2288.39</v>
      </c>
      <c r="E1122" s="99">
        <v>2746.07</v>
      </c>
    </row>
    <row r="1123" spans="1:5" x14ac:dyDescent="0.2">
      <c r="A1123" s="116"/>
      <c r="B1123" s="72"/>
      <c r="C1123" s="85"/>
      <c r="D1123" s="84"/>
      <c r="E1123" s="99"/>
    </row>
    <row r="1124" spans="1:5" ht="25.5" x14ac:dyDescent="0.2">
      <c r="A1124" s="116" t="s">
        <v>775</v>
      </c>
      <c r="B1124" s="72" t="s">
        <v>776</v>
      </c>
      <c r="C1124" s="85" t="s">
        <v>507</v>
      </c>
      <c r="D1124" s="84">
        <v>653.65</v>
      </c>
      <c r="E1124" s="99">
        <v>784.38</v>
      </c>
    </row>
    <row r="1125" spans="1:5" x14ac:dyDescent="0.2">
      <c r="A1125" s="116"/>
      <c r="B1125" s="72" t="s">
        <v>777</v>
      </c>
      <c r="C1125" s="85" t="s">
        <v>507</v>
      </c>
      <c r="D1125" s="84"/>
      <c r="E1125" s="99"/>
    </row>
    <row r="1126" spans="1:5" ht="25.5" x14ac:dyDescent="0.2">
      <c r="A1126" s="116" t="s">
        <v>778</v>
      </c>
      <c r="B1126" s="72" t="s">
        <v>779</v>
      </c>
      <c r="C1126" s="85" t="s">
        <v>507</v>
      </c>
      <c r="D1126" s="84">
        <v>611.33000000000004</v>
      </c>
      <c r="E1126" s="99">
        <v>733.6</v>
      </c>
    </row>
    <row r="1127" spans="1:5" x14ac:dyDescent="0.2">
      <c r="A1127" s="116"/>
      <c r="B1127" s="72" t="s">
        <v>780</v>
      </c>
      <c r="C1127" s="85"/>
      <c r="D1127" s="84"/>
      <c r="E1127" s="4"/>
    </row>
    <row r="1128" spans="1:5" ht="25.5" x14ac:dyDescent="0.2">
      <c r="A1128" s="116" t="s">
        <v>781</v>
      </c>
      <c r="B1128" s="72" t="s">
        <v>782</v>
      </c>
      <c r="C1128" s="85" t="s">
        <v>74</v>
      </c>
      <c r="D1128" s="84">
        <v>489.02</v>
      </c>
      <c r="E1128" s="99">
        <v>586.82000000000005</v>
      </c>
    </row>
    <row r="1129" spans="1:5" x14ac:dyDescent="0.2">
      <c r="A1129" s="116"/>
      <c r="B1129" s="72" t="s">
        <v>783</v>
      </c>
      <c r="C1129" s="85"/>
      <c r="D1129" s="84"/>
      <c r="E1129" s="4"/>
    </row>
    <row r="1130" spans="1:5" x14ac:dyDescent="0.2">
      <c r="A1130" s="116"/>
      <c r="B1130" s="72" t="s">
        <v>784</v>
      </c>
      <c r="C1130" s="85"/>
      <c r="D1130" s="84">
        <v>1028.96</v>
      </c>
      <c r="E1130" s="99">
        <v>1234.75</v>
      </c>
    </row>
    <row r="1131" spans="1:5" x14ac:dyDescent="0.2">
      <c r="A1131" s="116"/>
      <c r="B1131" s="72"/>
      <c r="C1131" s="85"/>
      <c r="D1131" s="84"/>
      <c r="E1131" s="4"/>
    </row>
    <row r="1132" spans="1:5" x14ac:dyDescent="0.2">
      <c r="A1132" s="116"/>
      <c r="B1132" s="72" t="s">
        <v>785</v>
      </c>
      <c r="C1132" s="85"/>
      <c r="D1132" s="84">
        <v>1543.44</v>
      </c>
      <c r="E1132" s="99">
        <v>1852.13</v>
      </c>
    </row>
    <row r="1133" spans="1:5" x14ac:dyDescent="0.2">
      <c r="A1133" s="116"/>
      <c r="B1133" s="72"/>
      <c r="C1133" s="85"/>
      <c r="D1133" s="84"/>
      <c r="E1133" s="4"/>
    </row>
    <row r="1134" spans="1:5" x14ac:dyDescent="0.2">
      <c r="A1134" s="116"/>
      <c r="B1134" s="72" t="s">
        <v>786</v>
      </c>
      <c r="C1134" s="85"/>
      <c r="D1134" s="84">
        <v>1924.15</v>
      </c>
      <c r="E1134" s="99">
        <v>2308.98</v>
      </c>
    </row>
    <row r="1135" spans="1:5" x14ac:dyDescent="0.2">
      <c r="A1135" s="116"/>
      <c r="B1135" s="72"/>
      <c r="C1135" s="85"/>
      <c r="D1135" s="84"/>
      <c r="E1135" s="4"/>
    </row>
    <row r="1136" spans="1:5" ht="25.5" x14ac:dyDescent="0.2">
      <c r="A1136" s="116" t="s">
        <v>787</v>
      </c>
      <c r="B1136" s="72" t="s">
        <v>788</v>
      </c>
      <c r="C1136" s="85" t="s">
        <v>789</v>
      </c>
      <c r="D1136" s="84">
        <v>6670.66</v>
      </c>
      <c r="E1136" s="99">
        <v>8004.79</v>
      </c>
    </row>
    <row r="1137" spans="1:5" x14ac:dyDescent="0.2">
      <c r="A1137" s="116"/>
      <c r="B1137" s="72" t="s">
        <v>790</v>
      </c>
      <c r="C1137" s="85"/>
      <c r="D1137" s="84"/>
      <c r="E1137" s="4"/>
    </row>
    <row r="1138" spans="1:5" ht="25.5" x14ac:dyDescent="0.2">
      <c r="A1138" s="116" t="s">
        <v>791</v>
      </c>
      <c r="B1138" s="72" t="s">
        <v>792</v>
      </c>
      <c r="C1138" s="85"/>
      <c r="D1138" s="84">
        <v>5612.69</v>
      </c>
      <c r="E1138" s="99">
        <v>6735.23</v>
      </c>
    </row>
    <row r="1139" spans="1:5" ht="25.5" x14ac:dyDescent="0.2">
      <c r="A1139" s="116"/>
      <c r="B1139" s="72" t="s">
        <v>793</v>
      </c>
      <c r="C1139" s="85"/>
      <c r="D1139" s="84"/>
      <c r="E1139" s="4"/>
    </row>
    <row r="1140" spans="1:5" ht="25.5" x14ac:dyDescent="0.2">
      <c r="A1140" s="116" t="s">
        <v>794</v>
      </c>
      <c r="B1140" s="72" t="s">
        <v>795</v>
      </c>
      <c r="C1140" s="85"/>
      <c r="D1140" s="84">
        <v>4119.1000000000004</v>
      </c>
      <c r="E1140" s="99">
        <v>4942.92</v>
      </c>
    </row>
    <row r="1141" spans="1:5" x14ac:dyDescent="0.2">
      <c r="A1141" s="116"/>
      <c r="B1141" s="72" t="s">
        <v>790</v>
      </c>
      <c r="C1141" s="85"/>
      <c r="D1141" s="84"/>
      <c r="E1141" s="4"/>
    </row>
    <row r="1142" spans="1:5" ht="25.5" x14ac:dyDescent="0.2">
      <c r="A1142" s="116" t="s">
        <v>796</v>
      </c>
      <c r="B1142" s="72" t="s">
        <v>797</v>
      </c>
      <c r="C1142" s="85"/>
      <c r="D1142" s="84"/>
      <c r="E1142" s="4"/>
    </row>
    <row r="1143" spans="1:5" ht="25.5" x14ac:dyDescent="0.2">
      <c r="A1143" s="116"/>
      <c r="B1143" s="72" t="s">
        <v>798</v>
      </c>
      <c r="C1143" s="85"/>
      <c r="D1143" s="84">
        <v>3465.81</v>
      </c>
      <c r="E1143" s="99">
        <v>4158.97</v>
      </c>
    </row>
    <row r="1144" spans="1:5" ht="25.5" x14ac:dyDescent="0.2">
      <c r="A1144" s="116" t="s">
        <v>799</v>
      </c>
      <c r="B1144" s="72" t="s">
        <v>800</v>
      </c>
      <c r="C1144" s="85"/>
      <c r="D1144" s="84">
        <v>3787.29</v>
      </c>
      <c r="E1144" s="99">
        <v>4544.75</v>
      </c>
    </row>
    <row r="1145" spans="1:5" x14ac:dyDescent="0.2">
      <c r="A1145" s="116"/>
      <c r="B1145" s="72" t="s">
        <v>801</v>
      </c>
      <c r="C1145" s="85"/>
      <c r="D1145" s="84"/>
      <c r="E1145" s="99"/>
    </row>
    <row r="1146" spans="1:5" ht="25.5" x14ac:dyDescent="0.2">
      <c r="A1146" s="116" t="s">
        <v>802</v>
      </c>
      <c r="B1146" s="72" t="s">
        <v>803</v>
      </c>
      <c r="C1146" s="85" t="s">
        <v>789</v>
      </c>
      <c r="D1146" s="84">
        <v>3248.8</v>
      </c>
      <c r="E1146" s="99">
        <v>3898.56</v>
      </c>
    </row>
    <row r="1147" spans="1:5" ht="25.5" x14ac:dyDescent="0.2">
      <c r="A1147" s="116"/>
      <c r="B1147" s="72" t="s">
        <v>804</v>
      </c>
      <c r="C1147" s="85"/>
      <c r="D1147" s="84"/>
      <c r="E1147" s="99"/>
    </row>
    <row r="1148" spans="1:5" x14ac:dyDescent="0.2">
      <c r="A1148" s="116"/>
      <c r="B1148" s="72" t="s">
        <v>805</v>
      </c>
      <c r="C1148" s="85"/>
      <c r="D1148" s="84"/>
      <c r="E1148" s="4"/>
    </row>
    <row r="1149" spans="1:5" ht="25.5" x14ac:dyDescent="0.2">
      <c r="A1149" s="116" t="s">
        <v>806</v>
      </c>
      <c r="B1149" s="72" t="s">
        <v>807</v>
      </c>
      <c r="C1149" s="85" t="s">
        <v>789</v>
      </c>
      <c r="D1149" s="84">
        <v>16796.52</v>
      </c>
      <c r="E1149" s="99">
        <v>20155.82</v>
      </c>
    </row>
    <row r="1150" spans="1:5" x14ac:dyDescent="0.2">
      <c r="A1150" s="116"/>
      <c r="B1150" s="72" t="s">
        <v>808</v>
      </c>
      <c r="C1150" s="85"/>
      <c r="D1150" s="84"/>
      <c r="E1150" s="99"/>
    </row>
    <row r="1151" spans="1:5" ht="25.5" x14ac:dyDescent="0.2">
      <c r="A1151" s="116" t="s">
        <v>809</v>
      </c>
      <c r="B1151" s="72" t="s">
        <v>810</v>
      </c>
      <c r="C1151" s="85" t="s">
        <v>789</v>
      </c>
      <c r="D1151" s="84">
        <v>14200.19</v>
      </c>
      <c r="E1151" s="99">
        <v>17040.23</v>
      </c>
    </row>
    <row r="1152" spans="1:5" x14ac:dyDescent="0.2">
      <c r="A1152" s="116"/>
      <c r="B1152" s="72" t="s">
        <v>811</v>
      </c>
      <c r="C1152" s="85"/>
      <c r="D1152" s="84"/>
      <c r="E1152" s="4"/>
    </row>
    <row r="1153" spans="1:5" ht="25.5" x14ac:dyDescent="0.2">
      <c r="A1153" s="116" t="s">
        <v>812</v>
      </c>
      <c r="B1153" s="72" t="s">
        <v>813</v>
      </c>
      <c r="C1153" s="85"/>
      <c r="D1153" s="84"/>
      <c r="E1153" s="4"/>
    </row>
    <row r="1154" spans="1:5" x14ac:dyDescent="0.2">
      <c r="A1154" s="116"/>
      <c r="B1154" s="72" t="s">
        <v>814</v>
      </c>
      <c r="C1154" s="85" t="s">
        <v>74</v>
      </c>
      <c r="D1154" s="84">
        <v>421.87</v>
      </c>
      <c r="E1154" s="99">
        <v>506.24</v>
      </c>
    </row>
    <row r="1155" spans="1:5" x14ac:dyDescent="0.2">
      <c r="A1155" s="116"/>
      <c r="B1155" s="72"/>
      <c r="C1155" s="85"/>
      <c r="D1155" s="84"/>
      <c r="E1155" s="99"/>
    </row>
    <row r="1156" spans="1:5" x14ac:dyDescent="0.2">
      <c r="A1156" s="116"/>
      <c r="B1156" s="72" t="s">
        <v>784</v>
      </c>
      <c r="C1156" s="85"/>
      <c r="D1156" s="84">
        <v>956.93</v>
      </c>
      <c r="E1156" s="99">
        <v>1148.32</v>
      </c>
    </row>
    <row r="1157" spans="1:5" x14ac:dyDescent="0.2">
      <c r="A1157" s="116"/>
      <c r="B1157" s="72"/>
      <c r="C1157" s="85"/>
      <c r="D1157" s="84"/>
      <c r="E1157" s="99"/>
    </row>
    <row r="1158" spans="1:5" x14ac:dyDescent="0.2">
      <c r="A1158" s="116"/>
      <c r="B1158" s="72" t="s">
        <v>785</v>
      </c>
      <c r="C1158" s="85"/>
      <c r="D1158" s="84">
        <v>1409.67</v>
      </c>
      <c r="E1158" s="99">
        <v>1691.6</v>
      </c>
    </row>
    <row r="1159" spans="1:5" x14ac:dyDescent="0.2">
      <c r="A1159" s="116"/>
      <c r="B1159" s="72"/>
      <c r="C1159" s="85"/>
      <c r="D1159" s="84"/>
      <c r="E1159" s="99"/>
    </row>
    <row r="1160" spans="1:5" x14ac:dyDescent="0.2">
      <c r="A1160" s="116"/>
      <c r="B1160" s="72" t="s">
        <v>786</v>
      </c>
      <c r="C1160" s="85"/>
      <c r="D1160" s="84">
        <v>1780.1</v>
      </c>
      <c r="E1160" s="99">
        <v>2136.12</v>
      </c>
    </row>
    <row r="1161" spans="1:5" x14ac:dyDescent="0.2">
      <c r="A1161" s="116"/>
      <c r="B1161" s="72"/>
      <c r="C1161" s="85"/>
      <c r="D1161" s="84"/>
      <c r="E1161" s="99"/>
    </row>
    <row r="1162" spans="1:5" ht="25.5" x14ac:dyDescent="0.2">
      <c r="A1162" s="116" t="s">
        <v>815</v>
      </c>
      <c r="B1162" s="72" t="s">
        <v>816</v>
      </c>
      <c r="C1162" s="85"/>
      <c r="D1162" s="84">
        <v>1260.73</v>
      </c>
      <c r="E1162" s="99">
        <v>1512.88</v>
      </c>
    </row>
    <row r="1163" spans="1:5" x14ac:dyDescent="0.2">
      <c r="A1163" s="116"/>
      <c r="B1163" s="72" t="s">
        <v>817</v>
      </c>
      <c r="C1163" s="85"/>
      <c r="D1163" s="84"/>
      <c r="E1163" s="99"/>
    </row>
    <row r="1164" spans="1:5" ht="25.5" x14ac:dyDescent="0.2">
      <c r="A1164" s="116" t="s">
        <v>818</v>
      </c>
      <c r="B1164" s="72" t="s">
        <v>819</v>
      </c>
      <c r="C1164" s="85"/>
      <c r="D1164" s="84">
        <v>1703.19</v>
      </c>
      <c r="E1164" s="99">
        <v>2043.83</v>
      </c>
    </row>
    <row r="1165" spans="1:5" x14ac:dyDescent="0.2">
      <c r="A1165" s="116"/>
      <c r="B1165" s="72"/>
      <c r="C1165" s="85"/>
      <c r="D1165" s="84"/>
      <c r="E1165" s="99"/>
    </row>
    <row r="1166" spans="1:5" ht="25.5" x14ac:dyDescent="0.2">
      <c r="A1166" s="116" t="s">
        <v>820</v>
      </c>
      <c r="B1166" s="72" t="s">
        <v>821</v>
      </c>
      <c r="C1166" s="85" t="s">
        <v>822</v>
      </c>
      <c r="D1166" s="84">
        <v>2527.2600000000002</v>
      </c>
      <c r="E1166" s="99">
        <v>3032.71</v>
      </c>
    </row>
    <row r="1167" spans="1:5" x14ac:dyDescent="0.2">
      <c r="A1167" s="116"/>
      <c r="B1167" s="72" t="s">
        <v>823</v>
      </c>
      <c r="C1167" s="85"/>
      <c r="D1167" s="84"/>
      <c r="E1167" s="99"/>
    </row>
    <row r="1168" spans="1:5" ht="25.5" x14ac:dyDescent="0.2">
      <c r="A1168" s="116" t="s">
        <v>824</v>
      </c>
      <c r="B1168" s="72" t="s">
        <v>825</v>
      </c>
      <c r="C1168" s="85"/>
      <c r="D1168" s="84">
        <v>2146.88</v>
      </c>
      <c r="E1168" s="99">
        <v>2576.2600000000002</v>
      </c>
    </row>
    <row r="1169" spans="1:5" x14ac:dyDescent="0.2">
      <c r="A1169" s="116"/>
      <c r="B1169" s="72" t="s">
        <v>826</v>
      </c>
      <c r="C1169" s="85"/>
      <c r="D1169" s="84"/>
      <c r="E1169" s="99"/>
    </row>
    <row r="1170" spans="1:5" ht="25.5" x14ac:dyDescent="0.2">
      <c r="A1170" s="116" t="s">
        <v>827</v>
      </c>
      <c r="B1170" s="72" t="s">
        <v>828</v>
      </c>
      <c r="C1170" s="85" t="s">
        <v>822</v>
      </c>
      <c r="D1170" s="84">
        <v>3627.1</v>
      </c>
      <c r="E1170" s="99">
        <v>4352.5200000000004</v>
      </c>
    </row>
    <row r="1171" spans="1:5" x14ac:dyDescent="0.2">
      <c r="A1171" s="116"/>
      <c r="B1171" s="72" t="s">
        <v>808</v>
      </c>
      <c r="C1171" s="133"/>
      <c r="D1171" s="84"/>
      <c r="E1171" s="99"/>
    </row>
    <row r="1172" spans="1:5" ht="25.5" x14ac:dyDescent="0.2">
      <c r="A1172" s="116" t="s">
        <v>829</v>
      </c>
      <c r="B1172" s="72" t="s">
        <v>830</v>
      </c>
      <c r="C1172" s="85" t="s">
        <v>822</v>
      </c>
      <c r="D1172" s="84">
        <v>2886.89</v>
      </c>
      <c r="E1172" s="99">
        <v>3464.27</v>
      </c>
    </row>
    <row r="1173" spans="1:5" x14ac:dyDescent="0.2">
      <c r="A1173" s="116"/>
      <c r="B1173" s="72" t="s">
        <v>811</v>
      </c>
      <c r="C1173" s="133"/>
      <c r="D1173" s="84"/>
      <c r="E1173" s="99"/>
    </row>
    <row r="1174" spans="1:5" ht="25.5" x14ac:dyDescent="0.2">
      <c r="A1174" s="116" t="s">
        <v>831</v>
      </c>
      <c r="B1174" s="72" t="s">
        <v>832</v>
      </c>
      <c r="C1174" s="85" t="s">
        <v>833</v>
      </c>
      <c r="D1174" s="84">
        <v>2214.27</v>
      </c>
      <c r="E1174" s="99">
        <v>2657.12</v>
      </c>
    </row>
    <row r="1175" spans="1:5" x14ac:dyDescent="0.2">
      <c r="A1175" s="116"/>
      <c r="B1175" s="72" t="s">
        <v>834</v>
      </c>
      <c r="C1175" s="85" t="s">
        <v>522</v>
      </c>
      <c r="D1175" s="84"/>
      <c r="E1175" s="99"/>
    </row>
    <row r="1176" spans="1:5" ht="25.5" x14ac:dyDescent="0.2">
      <c r="A1176" s="116" t="s">
        <v>835</v>
      </c>
      <c r="B1176" s="72" t="s">
        <v>836</v>
      </c>
      <c r="C1176" s="85" t="s">
        <v>522</v>
      </c>
      <c r="D1176" s="84">
        <v>1829.18</v>
      </c>
      <c r="E1176" s="99">
        <v>2195.02</v>
      </c>
    </row>
    <row r="1177" spans="1:5" x14ac:dyDescent="0.2">
      <c r="A1177" s="116"/>
      <c r="B1177" s="72" t="s">
        <v>837</v>
      </c>
      <c r="C1177" s="133"/>
      <c r="D1177" s="84"/>
      <c r="E1177" s="99"/>
    </row>
    <row r="1178" spans="1:5" ht="25.5" x14ac:dyDescent="0.2">
      <c r="A1178" s="116" t="s">
        <v>838</v>
      </c>
      <c r="B1178" s="72" t="s">
        <v>839</v>
      </c>
      <c r="C1178" s="85" t="s">
        <v>522</v>
      </c>
      <c r="D1178" s="84">
        <v>2406.81</v>
      </c>
      <c r="E1178" s="99">
        <v>2888.17</v>
      </c>
    </row>
    <row r="1179" spans="1:5" x14ac:dyDescent="0.2">
      <c r="A1179" s="116"/>
      <c r="B1179" s="72" t="s">
        <v>840</v>
      </c>
      <c r="C1179" s="85"/>
      <c r="D1179" s="84"/>
      <c r="E1179" s="99"/>
    </row>
    <row r="1180" spans="1:5" ht="25.5" x14ac:dyDescent="0.2">
      <c r="A1180" s="116" t="s">
        <v>841</v>
      </c>
      <c r="B1180" s="72" t="s">
        <v>842</v>
      </c>
      <c r="C1180" s="85" t="s">
        <v>843</v>
      </c>
      <c r="D1180" s="84">
        <v>317.60000000000002</v>
      </c>
      <c r="E1180" s="99">
        <v>381.12</v>
      </c>
    </row>
    <row r="1181" spans="1:5" x14ac:dyDescent="0.2">
      <c r="A1181" s="116"/>
      <c r="B1181" s="394" t="s">
        <v>844</v>
      </c>
      <c r="C1181" s="395"/>
      <c r="D1181" s="84"/>
      <c r="E1181" s="99"/>
    </row>
    <row r="1182" spans="1:5" ht="25.5" x14ac:dyDescent="0.2">
      <c r="A1182" s="116" t="s">
        <v>845</v>
      </c>
      <c r="B1182" s="72" t="s">
        <v>846</v>
      </c>
      <c r="C1182" s="85" t="s">
        <v>843</v>
      </c>
      <c r="D1182" s="84">
        <v>771.72</v>
      </c>
      <c r="E1182" s="99">
        <v>926.06</v>
      </c>
    </row>
    <row r="1183" spans="1:5" x14ac:dyDescent="0.2">
      <c r="A1183" s="116"/>
      <c r="B1183" s="72" t="s">
        <v>847</v>
      </c>
      <c r="C1183" s="85"/>
      <c r="D1183" s="84"/>
      <c r="E1183" s="99"/>
    </row>
    <row r="1184" spans="1:5" ht="51" x14ac:dyDescent="0.2">
      <c r="A1184" s="116" t="s">
        <v>848</v>
      </c>
      <c r="B1184" s="72" t="s">
        <v>849</v>
      </c>
      <c r="C1184" s="85" t="s">
        <v>519</v>
      </c>
      <c r="D1184" s="84">
        <v>4345.2</v>
      </c>
      <c r="E1184" s="99">
        <v>5214.24</v>
      </c>
    </row>
    <row r="1185" spans="1:5" ht="25.5" x14ac:dyDescent="0.2">
      <c r="A1185" s="116" t="s">
        <v>850</v>
      </c>
      <c r="B1185" s="72" t="s">
        <v>851</v>
      </c>
      <c r="C1185" s="85" t="s">
        <v>852</v>
      </c>
      <c r="D1185" s="84">
        <v>2109.36</v>
      </c>
      <c r="E1185" s="99">
        <v>2531.23</v>
      </c>
    </row>
    <row r="1186" spans="1:5" x14ac:dyDescent="0.2">
      <c r="A1186" s="116"/>
      <c r="B1186" s="72" t="s">
        <v>853</v>
      </c>
      <c r="C1186" s="85"/>
      <c r="D1186" s="84"/>
      <c r="E1186" s="99"/>
    </row>
    <row r="1187" spans="1:5" ht="25.5" x14ac:dyDescent="0.2">
      <c r="A1187" s="116" t="s">
        <v>854</v>
      </c>
      <c r="B1187" s="72" t="s">
        <v>855</v>
      </c>
      <c r="C1187" s="85" t="s">
        <v>856</v>
      </c>
      <c r="D1187" s="84">
        <v>962.34</v>
      </c>
      <c r="E1187" s="99">
        <v>1154.81</v>
      </c>
    </row>
    <row r="1188" spans="1:5" x14ac:dyDescent="0.2">
      <c r="A1188" s="116"/>
      <c r="B1188" s="72"/>
      <c r="C1188" s="85"/>
      <c r="D1188" s="84"/>
      <c r="E1188" s="99"/>
    </row>
    <row r="1189" spans="1:5" x14ac:dyDescent="0.2">
      <c r="A1189" s="116" t="s">
        <v>857</v>
      </c>
      <c r="B1189" s="72" t="s">
        <v>858</v>
      </c>
      <c r="C1189" s="85" t="s">
        <v>859</v>
      </c>
      <c r="D1189" s="84">
        <v>812.88</v>
      </c>
      <c r="E1189" s="99">
        <v>975.46</v>
      </c>
    </row>
    <row r="1190" spans="1:5" x14ac:dyDescent="0.2">
      <c r="A1190" s="116"/>
      <c r="B1190" s="7"/>
      <c r="C1190" s="84"/>
      <c r="D1190" s="84"/>
      <c r="E1190" s="99"/>
    </row>
    <row r="1191" spans="1:5" x14ac:dyDescent="0.2">
      <c r="A1191" s="116" t="s">
        <v>860</v>
      </c>
      <c r="B1191" s="72" t="s">
        <v>861</v>
      </c>
      <c r="C1191" s="85" t="s">
        <v>862</v>
      </c>
      <c r="D1191" s="84">
        <v>303.26</v>
      </c>
      <c r="E1191" s="99">
        <v>363.91</v>
      </c>
    </row>
    <row r="1192" spans="1:5" ht="25.5" x14ac:dyDescent="0.2">
      <c r="A1192" s="116" t="s">
        <v>863</v>
      </c>
      <c r="B1192" s="72" t="s">
        <v>864</v>
      </c>
      <c r="C1192" s="85" t="s">
        <v>865</v>
      </c>
      <c r="D1192" s="84">
        <v>693.16</v>
      </c>
      <c r="E1192" s="99">
        <v>831.79</v>
      </c>
    </row>
    <row r="1193" spans="1:5" x14ac:dyDescent="0.2">
      <c r="A1193" s="116" t="s">
        <v>866</v>
      </c>
      <c r="B1193" s="72" t="s">
        <v>867</v>
      </c>
      <c r="C1193" s="85" t="s">
        <v>868</v>
      </c>
      <c r="D1193" s="84">
        <v>3128.86</v>
      </c>
      <c r="E1193" s="99">
        <v>3754.63</v>
      </c>
    </row>
    <row r="1194" spans="1:5" x14ac:dyDescent="0.2">
      <c r="A1194" s="116" t="s">
        <v>869</v>
      </c>
      <c r="B1194" s="72" t="s">
        <v>870</v>
      </c>
      <c r="C1194" s="85" t="s">
        <v>88</v>
      </c>
      <c r="D1194" s="84">
        <v>584.33000000000004</v>
      </c>
      <c r="E1194" s="99">
        <v>701.2</v>
      </c>
    </row>
    <row r="1195" spans="1:5" ht="25.5" x14ac:dyDescent="0.2">
      <c r="A1195" s="116" t="s">
        <v>871</v>
      </c>
      <c r="B1195" s="72" t="s">
        <v>872</v>
      </c>
      <c r="C1195" s="139" t="s">
        <v>873</v>
      </c>
      <c r="D1195" s="84">
        <v>414.3</v>
      </c>
      <c r="E1195" s="99">
        <v>497.16</v>
      </c>
    </row>
    <row r="1196" spans="1:5" x14ac:dyDescent="0.2">
      <c r="A1196" s="116"/>
      <c r="B1196" s="72" t="s">
        <v>874</v>
      </c>
      <c r="C1196" s="85"/>
      <c r="D1196" s="84"/>
      <c r="E1196" s="99"/>
    </row>
    <row r="1197" spans="1:5" ht="25.5" x14ac:dyDescent="0.2">
      <c r="A1197" s="116" t="s">
        <v>875</v>
      </c>
      <c r="B1197" s="72" t="s">
        <v>876</v>
      </c>
      <c r="C1197" s="139" t="s">
        <v>873</v>
      </c>
      <c r="D1197" s="84">
        <v>349.15</v>
      </c>
      <c r="E1197" s="99">
        <v>418.98</v>
      </c>
    </row>
    <row r="1198" spans="1:5" x14ac:dyDescent="0.2">
      <c r="A1198" s="116"/>
      <c r="B1198" s="72" t="s">
        <v>874</v>
      </c>
      <c r="C1198" s="85"/>
      <c r="D1198" s="84"/>
      <c r="E1198" s="99"/>
    </row>
    <row r="1199" spans="1:5" ht="25.5" x14ac:dyDescent="0.2">
      <c r="A1199" s="116" t="s">
        <v>877</v>
      </c>
      <c r="B1199" s="72" t="s">
        <v>878</v>
      </c>
      <c r="C1199" s="139" t="s">
        <v>873</v>
      </c>
      <c r="D1199" s="84">
        <v>330.54</v>
      </c>
      <c r="E1199" s="99">
        <v>396.65</v>
      </c>
    </row>
    <row r="1200" spans="1:5" x14ac:dyDescent="0.2">
      <c r="A1200" s="116"/>
      <c r="B1200" s="72" t="s">
        <v>879</v>
      </c>
      <c r="C1200" s="85"/>
      <c r="D1200" s="84"/>
      <c r="E1200" s="99"/>
    </row>
    <row r="1201" spans="1:5" ht="25.5" x14ac:dyDescent="0.2">
      <c r="A1201" s="116" t="s">
        <v>880</v>
      </c>
      <c r="B1201" s="72" t="s">
        <v>881</v>
      </c>
      <c r="C1201" s="139" t="s">
        <v>873</v>
      </c>
      <c r="D1201" s="84">
        <v>549.12</v>
      </c>
      <c r="E1201" s="99">
        <v>658.94</v>
      </c>
    </row>
    <row r="1202" spans="1:5" x14ac:dyDescent="0.2">
      <c r="A1202" s="116"/>
      <c r="B1202" s="72" t="s">
        <v>882</v>
      </c>
      <c r="C1202" s="133"/>
      <c r="D1202" s="84"/>
      <c r="E1202" s="99"/>
    </row>
    <row r="1203" spans="1:5" x14ac:dyDescent="0.2">
      <c r="A1203" s="116" t="s">
        <v>883</v>
      </c>
      <c r="B1203" s="72" t="s">
        <v>884</v>
      </c>
      <c r="C1203" s="133" t="s">
        <v>885</v>
      </c>
      <c r="D1203" s="84">
        <v>962.28</v>
      </c>
      <c r="E1203" s="99">
        <v>1154.74</v>
      </c>
    </row>
    <row r="1204" spans="1:5" x14ac:dyDescent="0.2">
      <c r="A1204" s="116"/>
      <c r="B1204" s="72"/>
      <c r="C1204" s="133"/>
      <c r="D1204" s="84"/>
      <c r="E1204" s="99"/>
    </row>
    <row r="1205" spans="1:5" ht="25.5" x14ac:dyDescent="0.2">
      <c r="A1205" s="116" t="s">
        <v>886</v>
      </c>
      <c r="B1205" s="72" t="s">
        <v>887</v>
      </c>
      <c r="C1205" s="85" t="s">
        <v>888</v>
      </c>
      <c r="D1205" s="84">
        <v>2138.39</v>
      </c>
      <c r="E1205" s="99">
        <v>2566.0700000000002</v>
      </c>
    </row>
    <row r="1206" spans="1:5" x14ac:dyDescent="0.2">
      <c r="A1206" s="116"/>
      <c r="B1206" s="72"/>
      <c r="C1206" s="85"/>
      <c r="D1206" s="84"/>
      <c r="E1206" s="99"/>
    </row>
    <row r="1207" spans="1:5" ht="25.5" x14ac:dyDescent="0.2">
      <c r="A1207" s="116" t="s">
        <v>889</v>
      </c>
      <c r="B1207" s="72" t="s">
        <v>890</v>
      </c>
      <c r="C1207" s="85" t="s">
        <v>891</v>
      </c>
      <c r="D1207" s="84">
        <v>818.32</v>
      </c>
      <c r="E1207" s="99">
        <v>981.98</v>
      </c>
    </row>
    <row r="1208" spans="1:5" x14ac:dyDescent="0.2">
      <c r="A1208" s="116"/>
      <c r="B1208" s="72" t="s">
        <v>892</v>
      </c>
      <c r="C1208" s="85"/>
      <c r="D1208" s="84"/>
      <c r="E1208" s="99"/>
    </row>
    <row r="1209" spans="1:5" ht="25.5" x14ac:dyDescent="0.2">
      <c r="A1209" s="116" t="s">
        <v>893</v>
      </c>
      <c r="B1209" s="72" t="s">
        <v>894</v>
      </c>
      <c r="C1209" s="85" t="s">
        <v>891</v>
      </c>
      <c r="D1209" s="84">
        <v>4476.67</v>
      </c>
      <c r="E1209" s="99">
        <v>5372</v>
      </c>
    </row>
    <row r="1210" spans="1:5" ht="25.5" x14ac:dyDescent="0.2">
      <c r="A1210" s="116" t="s">
        <v>895</v>
      </c>
      <c r="B1210" s="72" t="s">
        <v>896</v>
      </c>
      <c r="C1210" s="85" t="s">
        <v>897</v>
      </c>
      <c r="D1210" s="84">
        <v>1059</v>
      </c>
      <c r="E1210" s="99">
        <v>1270.8</v>
      </c>
    </row>
    <row r="1211" spans="1:5" ht="25.5" x14ac:dyDescent="0.2">
      <c r="A1211" s="116"/>
      <c r="B1211" s="72" t="s">
        <v>898</v>
      </c>
      <c r="C1211" s="85"/>
      <c r="D1211" s="84"/>
      <c r="E1211" s="4"/>
    </row>
    <row r="1212" spans="1:5" ht="13.5" thickBot="1" x14ac:dyDescent="0.25">
      <c r="A1212" s="117" t="s">
        <v>899</v>
      </c>
      <c r="B1212" s="134" t="s">
        <v>900</v>
      </c>
      <c r="C1212" s="135" t="s">
        <v>901</v>
      </c>
      <c r="D1212" s="104">
        <v>962.73</v>
      </c>
      <c r="E1212" s="105">
        <v>1155.28</v>
      </c>
    </row>
    <row r="1213" spans="1:5" x14ac:dyDescent="0.2">
      <c r="A1213" s="74"/>
      <c r="B1213" s="75"/>
      <c r="C1213" s="136"/>
      <c r="D1213" s="107"/>
      <c r="E1213" s="70"/>
    </row>
    <row r="1214" spans="1:5" x14ac:dyDescent="0.2">
      <c r="A1214" s="74"/>
      <c r="B1214" s="388" t="s">
        <v>902</v>
      </c>
      <c r="C1214" s="388"/>
      <c r="D1214" s="388"/>
      <c r="E1214" s="70"/>
    </row>
    <row r="1215" spans="1:5" x14ac:dyDescent="0.2">
      <c r="A1215" s="74"/>
      <c r="B1215" s="387" t="s">
        <v>903</v>
      </c>
      <c r="C1215" s="387"/>
      <c r="D1215" s="387"/>
      <c r="E1215" s="70"/>
    </row>
    <row r="1216" spans="1:5" ht="10.5" customHeight="1" thickBot="1" x14ac:dyDescent="0.25">
      <c r="A1216" s="74"/>
      <c r="B1216" s="83"/>
      <c r="C1216" s="83"/>
      <c r="D1216" s="140"/>
      <c r="E1216" s="70"/>
    </row>
    <row r="1217" spans="1:5" ht="25.5" x14ac:dyDescent="0.2">
      <c r="A1217" s="91" t="s">
        <v>904</v>
      </c>
      <c r="B1217" s="92" t="s">
        <v>905</v>
      </c>
      <c r="C1217" s="93" t="s">
        <v>652</v>
      </c>
      <c r="D1217" s="93">
        <v>492.79</v>
      </c>
      <c r="E1217" s="109">
        <v>591.35</v>
      </c>
    </row>
    <row r="1218" spans="1:5" x14ac:dyDescent="0.2">
      <c r="A1218" s="116"/>
      <c r="B1218" s="381" t="s">
        <v>906</v>
      </c>
      <c r="C1218" s="382"/>
      <c r="D1218" s="84"/>
      <c r="E1218" s="4"/>
    </row>
    <row r="1219" spans="1:5" ht="25.5" x14ac:dyDescent="0.2">
      <c r="A1219" s="95" t="s">
        <v>907</v>
      </c>
      <c r="B1219" s="77" t="s">
        <v>908</v>
      </c>
      <c r="C1219" s="84" t="s">
        <v>652</v>
      </c>
      <c r="D1219" s="84">
        <v>909.77</v>
      </c>
      <c r="E1219" s="99">
        <v>1091.72</v>
      </c>
    </row>
    <row r="1220" spans="1:5" ht="25.5" x14ac:dyDescent="0.2">
      <c r="A1220" s="95" t="s">
        <v>909</v>
      </c>
      <c r="B1220" s="77" t="s">
        <v>910</v>
      </c>
      <c r="C1220" s="84" t="s">
        <v>652</v>
      </c>
      <c r="D1220" s="84">
        <v>1184.5999999999999</v>
      </c>
      <c r="E1220" s="99">
        <v>1421.52</v>
      </c>
    </row>
    <row r="1221" spans="1:5" ht="25.5" x14ac:dyDescent="0.2">
      <c r="A1221" s="95" t="s">
        <v>911</v>
      </c>
      <c r="B1221" s="77" t="s">
        <v>912</v>
      </c>
      <c r="C1221" s="84" t="s">
        <v>652</v>
      </c>
      <c r="D1221" s="84">
        <v>274.83999999999997</v>
      </c>
      <c r="E1221" s="99">
        <v>329.81</v>
      </c>
    </row>
    <row r="1222" spans="1:5" ht="25.5" x14ac:dyDescent="0.2">
      <c r="A1222" s="95" t="s">
        <v>913</v>
      </c>
      <c r="B1222" s="77" t="s">
        <v>914</v>
      </c>
      <c r="C1222" s="84" t="s">
        <v>652</v>
      </c>
      <c r="D1222" s="84">
        <v>425.55</v>
      </c>
      <c r="E1222" s="99">
        <v>510.66</v>
      </c>
    </row>
    <row r="1223" spans="1:5" ht="39" thickBot="1" x14ac:dyDescent="0.25">
      <c r="A1223" s="102" t="s">
        <v>915</v>
      </c>
      <c r="B1223" s="103" t="s">
        <v>916</v>
      </c>
      <c r="C1223" s="104" t="s">
        <v>70</v>
      </c>
      <c r="D1223" s="104">
        <v>319.16000000000003</v>
      </c>
      <c r="E1223" s="105">
        <v>382.99</v>
      </c>
    </row>
    <row r="1224" spans="1:5" x14ac:dyDescent="0.2">
      <c r="A1224" s="87"/>
      <c r="B1224" s="83" t="s">
        <v>61</v>
      </c>
      <c r="C1224" s="107"/>
      <c r="D1224" s="140"/>
      <c r="E1224" s="70"/>
    </row>
    <row r="1225" spans="1:5" ht="57" customHeight="1" x14ac:dyDescent="0.2">
      <c r="A1225" s="87"/>
      <c r="B1225" s="385" t="s">
        <v>917</v>
      </c>
      <c r="C1225" s="386"/>
      <c r="D1225" s="140"/>
      <c r="E1225" s="70"/>
    </row>
    <row r="1226" spans="1:5" ht="16.5" customHeight="1" x14ac:dyDescent="0.2">
      <c r="A1226" s="87"/>
      <c r="B1226" s="385" t="s">
        <v>918</v>
      </c>
      <c r="C1226" s="386"/>
      <c r="D1226" s="140"/>
      <c r="E1226" s="70"/>
    </row>
    <row r="1227" spans="1:5" ht="6.75" customHeight="1" x14ac:dyDescent="0.2">
      <c r="A1227" s="87"/>
      <c r="B1227" s="83"/>
      <c r="C1227" s="76"/>
      <c r="D1227" s="140"/>
      <c r="E1227" s="70"/>
    </row>
    <row r="1228" spans="1:5" x14ac:dyDescent="0.2">
      <c r="A1228" s="87"/>
      <c r="B1228" s="387" t="s">
        <v>919</v>
      </c>
      <c r="C1228" s="387"/>
      <c r="D1228" s="387"/>
      <c r="E1228" s="70"/>
    </row>
    <row r="1229" spans="1:5" ht="13.5" thickBot="1" x14ac:dyDescent="0.25">
      <c r="A1229" s="87"/>
      <c r="B1229" s="81"/>
      <c r="C1229" s="81"/>
      <c r="D1229" s="81" t="s">
        <v>920</v>
      </c>
      <c r="E1229" s="70"/>
    </row>
    <row r="1230" spans="1:5" ht="25.5" x14ac:dyDescent="0.2">
      <c r="A1230" s="91" t="s">
        <v>921</v>
      </c>
      <c r="B1230" s="92" t="s">
        <v>922</v>
      </c>
      <c r="C1230" s="93" t="s">
        <v>923</v>
      </c>
      <c r="D1230" s="93">
        <v>2936.06</v>
      </c>
      <c r="E1230" s="109">
        <v>3523.27</v>
      </c>
    </row>
    <row r="1231" spans="1:5" x14ac:dyDescent="0.2">
      <c r="A1231" s="95"/>
      <c r="B1231" s="77" t="s">
        <v>924</v>
      </c>
      <c r="C1231" s="84"/>
      <c r="D1231" s="84"/>
      <c r="E1231" s="99"/>
    </row>
    <row r="1232" spans="1:5" x14ac:dyDescent="0.2">
      <c r="A1232" s="95"/>
      <c r="B1232" s="77"/>
      <c r="C1232" s="84"/>
      <c r="D1232" s="101"/>
      <c r="E1232" s="4"/>
    </row>
    <row r="1233" spans="1:5" x14ac:dyDescent="0.2">
      <c r="A1233" s="95"/>
      <c r="B1233" s="77" t="s">
        <v>235</v>
      </c>
      <c r="C1233" s="84" t="s">
        <v>923</v>
      </c>
      <c r="D1233" s="84">
        <v>3923.43</v>
      </c>
      <c r="E1233" s="99">
        <v>4708.12</v>
      </c>
    </row>
    <row r="1234" spans="1:5" x14ac:dyDescent="0.2">
      <c r="A1234" s="95"/>
      <c r="B1234" s="77"/>
      <c r="C1234" s="84"/>
      <c r="D1234" s="84"/>
      <c r="E1234" s="99"/>
    </row>
    <row r="1235" spans="1:5" x14ac:dyDescent="0.2">
      <c r="A1235" s="95"/>
      <c r="B1235" s="77"/>
      <c r="C1235" s="84"/>
      <c r="D1235" s="101"/>
      <c r="E1235" s="4"/>
    </row>
    <row r="1236" spans="1:5" x14ac:dyDescent="0.2">
      <c r="A1236" s="95" t="s">
        <v>925</v>
      </c>
      <c r="B1236" s="77" t="s">
        <v>926</v>
      </c>
      <c r="C1236" s="84" t="s">
        <v>923</v>
      </c>
      <c r="D1236" s="84">
        <v>5484.98</v>
      </c>
      <c r="E1236" s="99">
        <v>6581.98</v>
      </c>
    </row>
    <row r="1237" spans="1:5" x14ac:dyDescent="0.2">
      <c r="A1237" s="95"/>
      <c r="B1237" s="77" t="s">
        <v>927</v>
      </c>
      <c r="C1237" s="84"/>
      <c r="D1237" s="84"/>
      <c r="E1237" s="99"/>
    </row>
    <row r="1238" spans="1:5" x14ac:dyDescent="0.2">
      <c r="A1238" s="95"/>
      <c r="B1238" s="77"/>
      <c r="C1238" s="84"/>
      <c r="D1238" s="101"/>
      <c r="E1238" s="4"/>
    </row>
    <row r="1239" spans="1:5" x14ac:dyDescent="0.2">
      <c r="A1239" s="95"/>
      <c r="B1239" s="381" t="s">
        <v>928</v>
      </c>
      <c r="C1239" s="382"/>
      <c r="D1239" s="84"/>
      <c r="E1239" s="4"/>
    </row>
    <row r="1240" spans="1:5" x14ac:dyDescent="0.2">
      <c r="A1240" s="95"/>
      <c r="B1240" s="77" t="s">
        <v>235</v>
      </c>
      <c r="C1240" s="84" t="s">
        <v>923</v>
      </c>
      <c r="D1240" s="84">
        <v>7340.15</v>
      </c>
      <c r="E1240" s="99">
        <v>8808.18</v>
      </c>
    </row>
    <row r="1241" spans="1:5" x14ac:dyDescent="0.2">
      <c r="A1241" s="95"/>
      <c r="B1241" s="77"/>
      <c r="C1241" s="84"/>
      <c r="D1241" s="84"/>
      <c r="E1241" s="99"/>
    </row>
    <row r="1242" spans="1:5" x14ac:dyDescent="0.2">
      <c r="A1242" s="95"/>
      <c r="B1242" s="77"/>
      <c r="C1242" s="84"/>
      <c r="D1242" s="101"/>
      <c r="E1242" s="4"/>
    </row>
    <row r="1243" spans="1:5" x14ac:dyDescent="0.2">
      <c r="A1243" s="95"/>
      <c r="B1243" s="381" t="s">
        <v>929</v>
      </c>
      <c r="C1243" s="382"/>
      <c r="D1243" s="84"/>
      <c r="E1243" s="4"/>
    </row>
    <row r="1244" spans="1:5" ht="25.5" x14ac:dyDescent="0.2">
      <c r="A1244" s="95" t="s">
        <v>930</v>
      </c>
      <c r="B1244" s="77" t="s">
        <v>931</v>
      </c>
      <c r="C1244" s="84" t="s">
        <v>923</v>
      </c>
      <c r="D1244" s="84">
        <v>9229.8799999999992</v>
      </c>
      <c r="E1244" s="99">
        <v>11075.86</v>
      </c>
    </row>
    <row r="1245" spans="1:5" x14ac:dyDescent="0.2">
      <c r="A1245" s="95"/>
      <c r="B1245" s="77" t="s">
        <v>932</v>
      </c>
      <c r="C1245" s="84"/>
      <c r="D1245" s="84"/>
      <c r="E1245" s="99"/>
    </row>
    <row r="1246" spans="1:5" x14ac:dyDescent="0.2">
      <c r="A1246" s="95"/>
      <c r="B1246" s="77"/>
      <c r="C1246" s="84"/>
      <c r="D1246" s="101"/>
      <c r="E1246" s="4"/>
    </row>
    <row r="1247" spans="1:5" x14ac:dyDescent="0.2">
      <c r="A1247" s="95" t="s">
        <v>933</v>
      </c>
      <c r="B1247" s="77" t="s">
        <v>934</v>
      </c>
      <c r="C1247" s="84" t="s">
        <v>923</v>
      </c>
      <c r="D1247" s="84">
        <v>17968.68</v>
      </c>
      <c r="E1247" s="99">
        <v>21562.42</v>
      </c>
    </row>
    <row r="1248" spans="1:5" x14ac:dyDescent="0.2">
      <c r="A1248" s="95"/>
      <c r="B1248" s="77"/>
      <c r="C1248" s="84"/>
      <c r="D1248" s="84"/>
      <c r="E1248" s="99"/>
    </row>
    <row r="1249" spans="1:5" x14ac:dyDescent="0.2">
      <c r="A1249" s="95"/>
      <c r="B1249" s="77"/>
      <c r="C1249" s="84"/>
      <c r="D1249" s="101"/>
      <c r="E1249" s="4"/>
    </row>
    <row r="1250" spans="1:5" x14ac:dyDescent="0.2">
      <c r="A1250" s="95"/>
      <c r="B1250" s="381" t="s">
        <v>929</v>
      </c>
      <c r="C1250" s="382"/>
      <c r="D1250" s="84"/>
      <c r="E1250" s="4"/>
    </row>
    <row r="1251" spans="1:5" ht="25.5" x14ac:dyDescent="0.2">
      <c r="A1251" s="95" t="s">
        <v>935</v>
      </c>
      <c r="B1251" s="77" t="s">
        <v>936</v>
      </c>
      <c r="C1251" s="84" t="s">
        <v>937</v>
      </c>
      <c r="D1251" s="84">
        <v>2222.5500000000002</v>
      </c>
      <c r="E1251" s="99">
        <v>2667.06</v>
      </c>
    </row>
    <row r="1252" spans="1:5" x14ac:dyDescent="0.2">
      <c r="A1252" s="95"/>
      <c r="B1252" s="77" t="s">
        <v>938</v>
      </c>
      <c r="C1252" s="84"/>
      <c r="D1252" s="84"/>
      <c r="E1252" s="99"/>
    </row>
    <row r="1253" spans="1:5" x14ac:dyDescent="0.2">
      <c r="A1253" s="95" t="s">
        <v>939</v>
      </c>
      <c r="B1253" s="77" t="s">
        <v>934</v>
      </c>
      <c r="C1253" s="84"/>
      <c r="D1253" s="84">
        <v>4321.62</v>
      </c>
      <c r="E1253" s="99">
        <v>5185.9399999999996</v>
      </c>
    </row>
    <row r="1254" spans="1:5" x14ac:dyDescent="0.2">
      <c r="A1254" s="95"/>
      <c r="B1254" s="77"/>
      <c r="C1254" s="84"/>
      <c r="D1254" s="84"/>
      <c r="E1254" s="99"/>
    </row>
    <row r="1255" spans="1:5" ht="25.5" x14ac:dyDescent="0.2">
      <c r="A1255" s="95" t="s">
        <v>940</v>
      </c>
      <c r="B1255" s="77" t="s">
        <v>941</v>
      </c>
      <c r="C1255" s="84" t="s">
        <v>937</v>
      </c>
      <c r="D1255" s="84">
        <v>8190.17</v>
      </c>
      <c r="E1255" s="99">
        <v>9828.2000000000007</v>
      </c>
    </row>
    <row r="1256" spans="1:5" x14ac:dyDescent="0.2">
      <c r="A1256" s="95"/>
      <c r="B1256" s="77" t="s">
        <v>932</v>
      </c>
      <c r="C1256" s="84"/>
      <c r="D1256" s="84"/>
      <c r="E1256" s="99"/>
    </row>
    <row r="1257" spans="1:5" x14ac:dyDescent="0.2">
      <c r="A1257" s="95" t="s">
        <v>942</v>
      </c>
      <c r="B1257" s="77" t="s">
        <v>934</v>
      </c>
      <c r="C1257" s="84" t="s">
        <v>937</v>
      </c>
      <c r="D1257" s="84">
        <v>10692.4</v>
      </c>
      <c r="E1257" s="99">
        <v>12830.88</v>
      </c>
    </row>
    <row r="1258" spans="1:5" x14ac:dyDescent="0.2">
      <c r="A1258" s="95"/>
      <c r="B1258" s="77"/>
      <c r="C1258" s="84"/>
      <c r="D1258" s="84"/>
      <c r="E1258" s="99"/>
    </row>
    <row r="1259" spans="1:5" x14ac:dyDescent="0.2">
      <c r="A1259" s="95" t="s">
        <v>943</v>
      </c>
      <c r="B1259" s="77" t="s">
        <v>944</v>
      </c>
      <c r="C1259" s="84" t="s">
        <v>70</v>
      </c>
      <c r="D1259" s="84">
        <v>1386.32</v>
      </c>
      <c r="E1259" s="99">
        <v>1663.58</v>
      </c>
    </row>
    <row r="1260" spans="1:5" x14ac:dyDescent="0.2">
      <c r="A1260" s="95" t="s">
        <v>945</v>
      </c>
      <c r="B1260" s="77" t="s">
        <v>946</v>
      </c>
      <c r="C1260" s="84" t="s">
        <v>70</v>
      </c>
      <c r="D1260" s="84">
        <v>2772.65</v>
      </c>
      <c r="E1260" s="99">
        <v>3327.18</v>
      </c>
    </row>
    <row r="1261" spans="1:5" ht="25.5" x14ac:dyDescent="0.2">
      <c r="A1261" s="95" t="s">
        <v>947</v>
      </c>
      <c r="B1261" s="77" t="s">
        <v>948</v>
      </c>
      <c r="C1261" s="84" t="s">
        <v>70</v>
      </c>
      <c r="D1261" s="84">
        <v>2057.92</v>
      </c>
      <c r="E1261" s="99">
        <v>2469.5</v>
      </c>
    </row>
    <row r="1262" spans="1:5" x14ac:dyDescent="0.2">
      <c r="A1262" s="95"/>
      <c r="B1262" s="77"/>
      <c r="C1262" s="84"/>
      <c r="D1262" s="84"/>
      <c r="E1262" s="99"/>
    </row>
    <row r="1263" spans="1:5" x14ac:dyDescent="0.2">
      <c r="A1263" s="95" t="s">
        <v>949</v>
      </c>
      <c r="B1263" s="77" t="s">
        <v>950</v>
      </c>
      <c r="C1263" s="84" t="s">
        <v>70</v>
      </c>
      <c r="D1263" s="84">
        <v>8746.14</v>
      </c>
      <c r="E1263" s="99">
        <v>10495.37</v>
      </c>
    </row>
    <row r="1264" spans="1:5" x14ac:dyDescent="0.2">
      <c r="A1264" s="95"/>
      <c r="B1264" s="77"/>
      <c r="C1264" s="84"/>
      <c r="D1264" s="84"/>
      <c r="E1264" s="99"/>
    </row>
    <row r="1265" spans="1:5" x14ac:dyDescent="0.2">
      <c r="A1265" s="95" t="s">
        <v>951</v>
      </c>
      <c r="B1265" s="77" t="s">
        <v>952</v>
      </c>
      <c r="C1265" s="84" t="s">
        <v>72</v>
      </c>
      <c r="D1265" s="84">
        <v>962.73</v>
      </c>
      <c r="E1265" s="99">
        <v>1155.28</v>
      </c>
    </row>
    <row r="1266" spans="1:5" x14ac:dyDescent="0.2">
      <c r="A1266" s="95" t="s">
        <v>953</v>
      </c>
      <c r="B1266" s="77" t="s">
        <v>954</v>
      </c>
      <c r="C1266" s="84" t="s">
        <v>72</v>
      </c>
      <c r="D1266" s="84">
        <v>481.36</v>
      </c>
      <c r="E1266" s="99">
        <v>577.63</v>
      </c>
    </row>
    <row r="1267" spans="1:5" x14ac:dyDescent="0.2">
      <c r="A1267" s="95" t="s">
        <v>955</v>
      </c>
      <c r="B1267" s="77" t="s">
        <v>956</v>
      </c>
      <c r="C1267" s="84" t="s">
        <v>72</v>
      </c>
      <c r="D1267" s="84">
        <v>962.73</v>
      </c>
      <c r="E1267" s="99">
        <v>1155.28</v>
      </c>
    </row>
    <row r="1268" spans="1:5" x14ac:dyDescent="0.2">
      <c r="A1268" s="95" t="s">
        <v>957</v>
      </c>
      <c r="B1268" s="77" t="s">
        <v>958</v>
      </c>
      <c r="C1268" s="84" t="s">
        <v>923</v>
      </c>
      <c r="D1268" s="84">
        <v>442.37</v>
      </c>
      <c r="E1268" s="99">
        <v>530.84</v>
      </c>
    </row>
    <row r="1269" spans="1:5" x14ac:dyDescent="0.2">
      <c r="A1269" s="95"/>
      <c r="B1269" s="77"/>
      <c r="C1269" s="84"/>
      <c r="D1269" s="84"/>
      <c r="E1269" s="99"/>
    </row>
    <row r="1270" spans="1:5" x14ac:dyDescent="0.2">
      <c r="A1270" s="95" t="s">
        <v>959</v>
      </c>
      <c r="B1270" s="77" t="s">
        <v>960</v>
      </c>
      <c r="C1270" s="84" t="s">
        <v>923</v>
      </c>
      <c r="D1270" s="84">
        <v>115.53</v>
      </c>
      <c r="E1270" s="99">
        <v>138.63999999999999</v>
      </c>
    </row>
    <row r="1271" spans="1:5" x14ac:dyDescent="0.2">
      <c r="A1271" s="95" t="s">
        <v>961</v>
      </c>
      <c r="B1271" s="77" t="s">
        <v>962</v>
      </c>
      <c r="C1271" s="84" t="s">
        <v>923</v>
      </c>
      <c r="D1271" s="84">
        <v>693.16</v>
      </c>
      <c r="E1271" s="99">
        <v>831.79</v>
      </c>
    </row>
    <row r="1272" spans="1:5" x14ac:dyDescent="0.2">
      <c r="A1272" s="95" t="s">
        <v>963</v>
      </c>
      <c r="B1272" s="77" t="s">
        <v>964</v>
      </c>
      <c r="C1272" s="84" t="s">
        <v>72</v>
      </c>
      <c r="D1272" s="84">
        <v>173.29</v>
      </c>
      <c r="E1272" s="99">
        <v>207.95</v>
      </c>
    </row>
    <row r="1273" spans="1:5" ht="25.5" x14ac:dyDescent="0.2">
      <c r="A1273" s="95" t="s">
        <v>965</v>
      </c>
      <c r="B1273" s="77" t="s">
        <v>966</v>
      </c>
      <c r="C1273" s="84"/>
      <c r="D1273" s="84"/>
      <c r="E1273" s="4"/>
    </row>
    <row r="1274" spans="1:5" x14ac:dyDescent="0.2">
      <c r="A1274" s="95"/>
      <c r="B1274" s="77" t="s">
        <v>967</v>
      </c>
      <c r="C1274" s="84" t="s">
        <v>968</v>
      </c>
      <c r="D1274" s="84">
        <v>1039.74</v>
      </c>
      <c r="E1274" s="99">
        <v>1247.69</v>
      </c>
    </row>
    <row r="1275" spans="1:5" x14ac:dyDescent="0.2">
      <c r="A1275" s="95"/>
      <c r="B1275" s="77" t="s">
        <v>261</v>
      </c>
      <c r="C1275" s="84"/>
      <c r="D1275" s="84">
        <v>1559.61</v>
      </c>
      <c r="E1275" s="99">
        <v>1871.53</v>
      </c>
    </row>
    <row r="1276" spans="1:5" ht="25.5" x14ac:dyDescent="0.2">
      <c r="A1276" s="95" t="s">
        <v>969</v>
      </c>
      <c r="B1276" s="77" t="s">
        <v>970</v>
      </c>
      <c r="C1276" s="84" t="s">
        <v>78</v>
      </c>
      <c r="D1276" s="84"/>
      <c r="E1276" s="4"/>
    </row>
    <row r="1277" spans="1:5" x14ac:dyDescent="0.2">
      <c r="A1277" s="95"/>
      <c r="B1277" s="77" t="s">
        <v>967</v>
      </c>
      <c r="C1277" s="84"/>
      <c r="D1277" s="84">
        <v>693.16</v>
      </c>
      <c r="E1277" s="99">
        <v>831.79</v>
      </c>
    </row>
    <row r="1278" spans="1:5" x14ac:dyDescent="0.2">
      <c r="A1278" s="95"/>
      <c r="B1278" s="77" t="s">
        <v>971</v>
      </c>
      <c r="C1278" s="84"/>
      <c r="D1278" s="84">
        <v>1039.74</v>
      </c>
      <c r="E1278" s="99">
        <v>1247.69</v>
      </c>
    </row>
    <row r="1279" spans="1:5" ht="25.5" x14ac:dyDescent="0.2">
      <c r="A1279" s="95" t="s">
        <v>972</v>
      </c>
      <c r="B1279" s="77" t="s">
        <v>973</v>
      </c>
      <c r="C1279" s="84" t="s">
        <v>78</v>
      </c>
      <c r="D1279" s="84">
        <v>346.58</v>
      </c>
      <c r="E1279" s="99">
        <v>415.9</v>
      </c>
    </row>
    <row r="1280" spans="1:5" ht="25.5" x14ac:dyDescent="0.2">
      <c r="A1280" s="95" t="s">
        <v>974</v>
      </c>
      <c r="B1280" s="77" t="s">
        <v>975</v>
      </c>
      <c r="C1280" s="84" t="s">
        <v>78</v>
      </c>
      <c r="D1280" s="84">
        <v>413.97</v>
      </c>
      <c r="E1280" s="99">
        <v>496.76</v>
      </c>
    </row>
    <row r="1281" spans="1:5" ht="25.5" x14ac:dyDescent="0.2">
      <c r="A1281" s="95" t="s">
        <v>976</v>
      </c>
      <c r="B1281" s="77" t="s">
        <v>977</v>
      </c>
      <c r="C1281" s="84" t="s">
        <v>68</v>
      </c>
      <c r="D1281" s="84">
        <v>559.09</v>
      </c>
      <c r="E1281" s="99">
        <v>670.91</v>
      </c>
    </row>
    <row r="1282" spans="1:5" x14ac:dyDescent="0.2">
      <c r="A1282" s="95" t="s">
        <v>978</v>
      </c>
      <c r="B1282" s="77" t="s">
        <v>979</v>
      </c>
      <c r="C1282" s="84" t="s">
        <v>68</v>
      </c>
      <c r="D1282" s="84">
        <v>1458.53</v>
      </c>
      <c r="E1282" s="99">
        <v>1750.24</v>
      </c>
    </row>
    <row r="1283" spans="1:5" ht="25.5" x14ac:dyDescent="0.2">
      <c r="A1283" s="95" t="s">
        <v>980</v>
      </c>
      <c r="B1283" s="77" t="s">
        <v>981</v>
      </c>
      <c r="C1283" s="84" t="s">
        <v>79</v>
      </c>
      <c r="D1283" s="84">
        <v>693.16</v>
      </c>
      <c r="E1283" s="99">
        <v>831.79</v>
      </c>
    </row>
    <row r="1284" spans="1:5" x14ac:dyDescent="0.2">
      <c r="A1284" s="95"/>
      <c r="B1284" s="77" t="s">
        <v>982</v>
      </c>
      <c r="C1284" s="84" t="s">
        <v>79</v>
      </c>
      <c r="D1284" s="84">
        <v>1039.74</v>
      </c>
      <c r="E1284" s="99">
        <v>1247.69</v>
      </c>
    </row>
    <row r="1285" spans="1:5" x14ac:dyDescent="0.2">
      <c r="A1285" s="95"/>
      <c r="B1285" s="77" t="s">
        <v>983</v>
      </c>
      <c r="C1285" s="84" t="s">
        <v>79</v>
      </c>
      <c r="D1285" s="84">
        <v>1386.32</v>
      </c>
      <c r="E1285" s="99">
        <v>1663.58</v>
      </c>
    </row>
    <row r="1286" spans="1:5" ht="25.5" x14ac:dyDescent="0.2">
      <c r="A1286" s="95" t="s">
        <v>984</v>
      </c>
      <c r="B1286" s="77" t="s">
        <v>985</v>
      </c>
      <c r="C1286" s="84" t="s">
        <v>72</v>
      </c>
      <c r="D1286" s="84"/>
      <c r="E1286" s="4"/>
    </row>
    <row r="1287" spans="1:5" x14ac:dyDescent="0.2">
      <c r="A1287" s="95"/>
      <c r="B1287" s="77" t="s">
        <v>81</v>
      </c>
      <c r="C1287" s="84" t="s">
        <v>72</v>
      </c>
      <c r="D1287" s="84">
        <v>2069.86</v>
      </c>
      <c r="E1287" s="99">
        <v>2483.83</v>
      </c>
    </row>
    <row r="1288" spans="1:5" x14ac:dyDescent="0.2">
      <c r="A1288" s="95"/>
      <c r="B1288" s="77" t="s">
        <v>982</v>
      </c>
      <c r="C1288" s="84" t="s">
        <v>72</v>
      </c>
      <c r="D1288" s="84">
        <v>3128.86</v>
      </c>
      <c r="E1288" s="99">
        <v>3754.63</v>
      </c>
    </row>
    <row r="1289" spans="1:5" x14ac:dyDescent="0.2">
      <c r="A1289" s="95"/>
      <c r="B1289" s="77" t="s">
        <v>983</v>
      </c>
      <c r="C1289" s="84" t="s">
        <v>72</v>
      </c>
      <c r="D1289" s="84">
        <v>4524.8100000000004</v>
      </c>
      <c r="E1289" s="99">
        <v>5429.77</v>
      </c>
    </row>
    <row r="1290" spans="1:5" ht="25.5" x14ac:dyDescent="0.2">
      <c r="A1290" s="95" t="s">
        <v>986</v>
      </c>
      <c r="B1290" s="77" t="s">
        <v>987</v>
      </c>
      <c r="C1290" s="84" t="s">
        <v>72</v>
      </c>
      <c r="D1290" s="84">
        <v>1395.95</v>
      </c>
      <c r="E1290" s="99">
        <v>1675.14</v>
      </c>
    </row>
    <row r="1291" spans="1:5" x14ac:dyDescent="0.2">
      <c r="A1291" s="95"/>
      <c r="B1291" s="77" t="s">
        <v>982</v>
      </c>
      <c r="C1291" s="84" t="s">
        <v>72</v>
      </c>
      <c r="D1291" s="84">
        <v>2406.81</v>
      </c>
      <c r="E1291" s="99">
        <v>2888.17</v>
      </c>
    </row>
    <row r="1292" spans="1:5" x14ac:dyDescent="0.2">
      <c r="A1292" s="95"/>
      <c r="B1292" s="77" t="s">
        <v>983</v>
      </c>
      <c r="C1292" s="84" t="s">
        <v>72</v>
      </c>
      <c r="D1292" s="84">
        <v>3465.81</v>
      </c>
      <c r="E1292" s="99">
        <v>4158.97</v>
      </c>
    </row>
    <row r="1293" spans="1:5" ht="25.5" x14ac:dyDescent="0.2">
      <c r="A1293" s="95" t="s">
        <v>988</v>
      </c>
      <c r="B1293" s="77" t="s">
        <v>989</v>
      </c>
      <c r="C1293" s="84" t="s">
        <v>56</v>
      </c>
      <c r="D1293" s="84">
        <v>4909.8999999999996</v>
      </c>
      <c r="E1293" s="99">
        <v>5891.88</v>
      </c>
    </row>
    <row r="1294" spans="1:5" x14ac:dyDescent="0.2">
      <c r="A1294" s="95"/>
      <c r="B1294" s="77" t="s">
        <v>990</v>
      </c>
      <c r="C1294" s="84"/>
      <c r="D1294" s="84">
        <v>3581.34</v>
      </c>
      <c r="E1294" s="99">
        <v>4297.6099999999997</v>
      </c>
    </row>
    <row r="1295" spans="1:5" ht="13.5" thickBot="1" x14ac:dyDescent="0.25">
      <c r="A1295" s="102" t="s">
        <v>991</v>
      </c>
      <c r="B1295" s="103" t="s">
        <v>992</v>
      </c>
      <c r="C1295" s="104" t="s">
        <v>993</v>
      </c>
      <c r="D1295" s="104">
        <v>2552.8000000000002</v>
      </c>
      <c r="E1295" s="105">
        <v>3063.36</v>
      </c>
    </row>
    <row r="1296" spans="1:5" ht="10.5" customHeight="1" x14ac:dyDescent="0.2">
      <c r="A1296" s="82"/>
      <c r="B1296" s="83"/>
      <c r="C1296" s="107"/>
      <c r="D1296" s="107"/>
      <c r="E1296" s="70"/>
    </row>
    <row r="1297" spans="1:5" x14ac:dyDescent="0.2">
      <c r="A1297" s="74"/>
      <c r="B1297" s="387" t="s">
        <v>994</v>
      </c>
      <c r="C1297" s="387"/>
      <c r="D1297" s="387"/>
      <c r="E1297" s="70"/>
    </row>
    <row r="1298" spans="1:5" ht="6" customHeight="1" thickBot="1" x14ac:dyDescent="0.25">
      <c r="A1298" s="74"/>
      <c r="B1298" s="387"/>
      <c r="C1298" s="387"/>
      <c r="D1298" s="387"/>
      <c r="E1298" s="70"/>
    </row>
    <row r="1299" spans="1:5" ht="25.5" x14ac:dyDescent="0.2">
      <c r="A1299" s="122" t="s">
        <v>995</v>
      </c>
      <c r="B1299" s="92" t="s">
        <v>996</v>
      </c>
      <c r="C1299" s="123"/>
      <c r="D1299" s="93"/>
      <c r="E1299" s="141"/>
    </row>
    <row r="1300" spans="1:5" x14ac:dyDescent="0.2">
      <c r="A1300" s="116"/>
      <c r="B1300" s="77" t="s">
        <v>997</v>
      </c>
      <c r="C1300" s="73" t="s">
        <v>78</v>
      </c>
      <c r="D1300" s="84">
        <v>3369.54</v>
      </c>
      <c r="E1300" s="99">
        <v>4043.45</v>
      </c>
    </row>
    <row r="1301" spans="1:5" x14ac:dyDescent="0.2">
      <c r="A1301" s="116"/>
      <c r="B1301" s="77" t="s">
        <v>998</v>
      </c>
      <c r="C1301" s="73" t="s">
        <v>78</v>
      </c>
      <c r="D1301" s="84">
        <v>4226.3599999999997</v>
      </c>
      <c r="E1301" s="99">
        <v>5071.63</v>
      </c>
    </row>
    <row r="1302" spans="1:5" x14ac:dyDescent="0.2">
      <c r="A1302" s="116"/>
      <c r="B1302" s="77" t="s">
        <v>999</v>
      </c>
      <c r="C1302" s="73" t="s">
        <v>78</v>
      </c>
      <c r="D1302" s="84">
        <v>5020.6099999999997</v>
      </c>
      <c r="E1302" s="99">
        <v>6024.73</v>
      </c>
    </row>
    <row r="1303" spans="1:5" ht="25.5" x14ac:dyDescent="0.2">
      <c r="A1303" s="116" t="s">
        <v>1000</v>
      </c>
      <c r="B1303" s="77" t="s">
        <v>1001</v>
      </c>
      <c r="C1303" s="73"/>
      <c r="D1303" s="84"/>
      <c r="E1303" s="4"/>
    </row>
    <row r="1304" spans="1:5" x14ac:dyDescent="0.2">
      <c r="A1304" s="116"/>
      <c r="B1304" s="77" t="s">
        <v>997</v>
      </c>
      <c r="C1304" s="73" t="s">
        <v>76</v>
      </c>
      <c r="D1304" s="84">
        <v>3403.23</v>
      </c>
      <c r="E1304" s="99">
        <v>4083.88</v>
      </c>
    </row>
    <row r="1305" spans="1:5" x14ac:dyDescent="0.2">
      <c r="A1305" s="116"/>
      <c r="B1305" s="77" t="s">
        <v>1002</v>
      </c>
      <c r="C1305" s="73" t="s">
        <v>76</v>
      </c>
      <c r="D1305" s="84">
        <v>4235.99</v>
      </c>
      <c r="E1305" s="99">
        <v>5083.1899999999996</v>
      </c>
    </row>
    <row r="1306" spans="1:5" x14ac:dyDescent="0.2">
      <c r="A1306" s="116"/>
      <c r="B1306" s="77" t="s">
        <v>999</v>
      </c>
      <c r="C1306" s="73" t="s">
        <v>76</v>
      </c>
      <c r="D1306" s="84">
        <v>4991.7299999999996</v>
      </c>
      <c r="E1306" s="99">
        <v>5990.08</v>
      </c>
    </row>
    <row r="1307" spans="1:5" ht="25.5" x14ac:dyDescent="0.2">
      <c r="A1307" s="116" t="s">
        <v>1003</v>
      </c>
      <c r="B1307" s="77" t="s">
        <v>1004</v>
      </c>
      <c r="C1307" s="73"/>
      <c r="D1307" s="84"/>
      <c r="E1307" s="4"/>
    </row>
    <row r="1308" spans="1:5" x14ac:dyDescent="0.2">
      <c r="A1308" s="116"/>
      <c r="B1308" s="77" t="s">
        <v>997</v>
      </c>
      <c r="C1308" s="73" t="s">
        <v>1005</v>
      </c>
      <c r="D1308" s="84">
        <v>4115.6499999999996</v>
      </c>
      <c r="E1308" s="99">
        <v>4938.78</v>
      </c>
    </row>
    <row r="1309" spans="1:5" x14ac:dyDescent="0.2">
      <c r="A1309" s="116"/>
      <c r="B1309" s="77" t="s">
        <v>998</v>
      </c>
      <c r="C1309" s="73" t="s">
        <v>1005</v>
      </c>
      <c r="D1309" s="84">
        <v>5165.0200000000004</v>
      </c>
      <c r="E1309" s="99">
        <v>6198.02</v>
      </c>
    </row>
    <row r="1310" spans="1:5" x14ac:dyDescent="0.2">
      <c r="A1310" s="116"/>
      <c r="B1310" s="77" t="s">
        <v>999</v>
      </c>
      <c r="C1310" s="73" t="s">
        <v>1005</v>
      </c>
      <c r="D1310" s="84">
        <v>5266.11</v>
      </c>
      <c r="E1310" s="99">
        <v>6319.33</v>
      </c>
    </row>
    <row r="1311" spans="1:5" ht="25.5" x14ac:dyDescent="0.2">
      <c r="A1311" s="116" t="s">
        <v>1006</v>
      </c>
      <c r="B1311" s="77" t="s">
        <v>1007</v>
      </c>
      <c r="C1311" s="73"/>
      <c r="D1311" s="84"/>
      <c r="E1311" s="4"/>
    </row>
    <row r="1312" spans="1:5" x14ac:dyDescent="0.2">
      <c r="A1312" s="116"/>
      <c r="B1312" s="77" t="s">
        <v>997</v>
      </c>
      <c r="C1312" s="73" t="s">
        <v>73</v>
      </c>
      <c r="D1312" s="84">
        <v>4163.79</v>
      </c>
      <c r="E1312" s="99">
        <v>4996.55</v>
      </c>
    </row>
    <row r="1313" spans="1:5" x14ac:dyDescent="0.2">
      <c r="A1313" s="116"/>
      <c r="B1313" s="77" t="s">
        <v>1008</v>
      </c>
      <c r="C1313" s="73" t="s">
        <v>73</v>
      </c>
      <c r="D1313" s="84">
        <v>4895.46</v>
      </c>
      <c r="E1313" s="99">
        <v>5874.55</v>
      </c>
    </row>
    <row r="1314" spans="1:5" x14ac:dyDescent="0.2">
      <c r="A1314" s="116"/>
      <c r="B1314" s="77" t="s">
        <v>999</v>
      </c>
      <c r="C1314" s="73" t="s">
        <v>73</v>
      </c>
      <c r="D1314" s="84">
        <v>6017.03</v>
      </c>
      <c r="E1314" s="99">
        <v>7220.44</v>
      </c>
    </row>
    <row r="1315" spans="1:5" ht="25.5" x14ac:dyDescent="0.2">
      <c r="A1315" s="116" t="s">
        <v>1009</v>
      </c>
      <c r="B1315" s="77" t="s">
        <v>1010</v>
      </c>
      <c r="C1315" s="73" t="s">
        <v>71</v>
      </c>
      <c r="D1315" s="84">
        <v>1684.77</v>
      </c>
      <c r="E1315" s="99">
        <v>2021.72</v>
      </c>
    </row>
    <row r="1316" spans="1:5" x14ac:dyDescent="0.2">
      <c r="A1316" s="116"/>
      <c r="B1316" s="77" t="s">
        <v>1011</v>
      </c>
      <c r="C1316" s="73" t="s">
        <v>73</v>
      </c>
      <c r="D1316" s="84">
        <v>2262.4</v>
      </c>
      <c r="E1316" s="99">
        <v>2714.88</v>
      </c>
    </row>
    <row r="1317" spans="1:5" ht="25.5" x14ac:dyDescent="0.2">
      <c r="A1317" s="116" t="s">
        <v>1012</v>
      </c>
      <c r="B1317" s="77" t="s">
        <v>1013</v>
      </c>
      <c r="C1317" s="73" t="s">
        <v>71</v>
      </c>
      <c r="D1317" s="84">
        <v>871.27</v>
      </c>
      <c r="E1317" s="99">
        <v>1045.52</v>
      </c>
    </row>
    <row r="1318" spans="1:5" x14ac:dyDescent="0.2">
      <c r="A1318" s="116" t="s">
        <v>1014</v>
      </c>
      <c r="B1318" s="77" t="s">
        <v>1015</v>
      </c>
      <c r="C1318" s="73" t="s">
        <v>71</v>
      </c>
      <c r="D1318" s="84">
        <v>909.78</v>
      </c>
      <c r="E1318" s="99">
        <v>1091.74</v>
      </c>
    </row>
    <row r="1319" spans="1:5" ht="25.5" x14ac:dyDescent="0.2">
      <c r="A1319" s="116" t="s">
        <v>1016</v>
      </c>
      <c r="B1319" s="77" t="s">
        <v>1017</v>
      </c>
      <c r="C1319" s="73" t="s">
        <v>73</v>
      </c>
      <c r="D1319" s="84">
        <v>2767.83</v>
      </c>
      <c r="E1319" s="99">
        <v>3321.4</v>
      </c>
    </row>
    <row r="1320" spans="1:5" x14ac:dyDescent="0.2">
      <c r="A1320" s="116" t="s">
        <v>1018</v>
      </c>
      <c r="B1320" s="77" t="s">
        <v>1019</v>
      </c>
      <c r="C1320" s="73" t="s">
        <v>73</v>
      </c>
      <c r="D1320" s="84">
        <v>3008.52</v>
      </c>
      <c r="E1320" s="99">
        <v>3610.22</v>
      </c>
    </row>
    <row r="1321" spans="1:5" ht="25.5" x14ac:dyDescent="0.2">
      <c r="A1321" s="116" t="s">
        <v>1020</v>
      </c>
      <c r="B1321" s="77" t="s">
        <v>1021</v>
      </c>
      <c r="C1321" s="73" t="s">
        <v>78</v>
      </c>
      <c r="D1321" s="84">
        <v>4442.9799999999996</v>
      </c>
      <c r="E1321" s="99">
        <v>5331.58</v>
      </c>
    </row>
    <row r="1322" spans="1:5" x14ac:dyDescent="0.2">
      <c r="A1322" s="116" t="s">
        <v>1022</v>
      </c>
      <c r="B1322" s="77" t="s">
        <v>1023</v>
      </c>
      <c r="C1322" s="73" t="s">
        <v>78</v>
      </c>
      <c r="D1322" s="84">
        <v>4813.63</v>
      </c>
      <c r="E1322" s="99">
        <v>5776.36</v>
      </c>
    </row>
    <row r="1323" spans="1:5" ht="25.5" x14ac:dyDescent="0.2">
      <c r="A1323" s="116" t="s">
        <v>1024</v>
      </c>
      <c r="B1323" s="77" t="s">
        <v>1025</v>
      </c>
      <c r="C1323" s="73" t="s">
        <v>78</v>
      </c>
      <c r="D1323" s="84">
        <v>1136.02</v>
      </c>
      <c r="E1323" s="99">
        <v>1363.22</v>
      </c>
    </row>
    <row r="1324" spans="1:5" x14ac:dyDescent="0.2">
      <c r="A1324" s="116"/>
      <c r="B1324" s="77" t="s">
        <v>1011</v>
      </c>
      <c r="C1324" s="73" t="s">
        <v>78</v>
      </c>
      <c r="D1324" s="84">
        <v>1954.33</v>
      </c>
      <c r="E1324" s="99">
        <v>2345.1999999999998</v>
      </c>
    </row>
    <row r="1325" spans="1:5" x14ac:dyDescent="0.2">
      <c r="A1325" s="116"/>
      <c r="B1325" s="77" t="s">
        <v>1026</v>
      </c>
      <c r="C1325" s="73" t="s">
        <v>78</v>
      </c>
      <c r="D1325" s="84">
        <v>1651.07</v>
      </c>
      <c r="E1325" s="99">
        <v>1981.28</v>
      </c>
    </row>
    <row r="1326" spans="1:5" x14ac:dyDescent="0.2">
      <c r="A1326" s="116" t="s">
        <v>1027</v>
      </c>
      <c r="B1326" s="77" t="s">
        <v>1028</v>
      </c>
      <c r="C1326" s="73" t="s">
        <v>79</v>
      </c>
      <c r="D1326" s="84">
        <v>722.04</v>
      </c>
      <c r="E1326" s="99">
        <v>866.45</v>
      </c>
    </row>
    <row r="1327" spans="1:5" x14ac:dyDescent="0.2">
      <c r="A1327" s="116"/>
      <c r="B1327" s="77" t="s">
        <v>982</v>
      </c>
      <c r="C1327" s="73" t="s">
        <v>79</v>
      </c>
      <c r="D1327" s="84">
        <v>832.76</v>
      </c>
      <c r="E1327" s="99">
        <v>999.31</v>
      </c>
    </row>
    <row r="1328" spans="1:5" x14ac:dyDescent="0.2">
      <c r="A1328" s="116"/>
      <c r="B1328" s="77" t="s">
        <v>983</v>
      </c>
      <c r="C1328" s="73" t="s">
        <v>79</v>
      </c>
      <c r="D1328" s="84">
        <v>1097.51</v>
      </c>
      <c r="E1328" s="99">
        <v>1317.01</v>
      </c>
    </row>
    <row r="1329" spans="1:5" x14ac:dyDescent="0.2">
      <c r="A1329" s="116" t="s">
        <v>1029</v>
      </c>
      <c r="B1329" s="77" t="s">
        <v>1030</v>
      </c>
      <c r="C1329" s="73" t="s">
        <v>79</v>
      </c>
      <c r="D1329" s="84">
        <v>1809.92</v>
      </c>
      <c r="E1329" s="99">
        <v>2171.9</v>
      </c>
    </row>
    <row r="1330" spans="1:5" x14ac:dyDescent="0.2">
      <c r="A1330" s="116"/>
      <c r="B1330" s="77" t="s">
        <v>982</v>
      </c>
      <c r="C1330" s="73" t="s">
        <v>79</v>
      </c>
      <c r="D1330" s="84">
        <v>2084.3000000000002</v>
      </c>
      <c r="E1330" s="99">
        <v>2501.16</v>
      </c>
    </row>
    <row r="1331" spans="1:5" x14ac:dyDescent="0.2">
      <c r="A1331" s="116"/>
      <c r="B1331" s="77" t="s">
        <v>983</v>
      </c>
      <c r="C1331" s="73" t="s">
        <v>79</v>
      </c>
      <c r="D1331" s="84">
        <v>2748.58</v>
      </c>
      <c r="E1331" s="99">
        <v>3298.3</v>
      </c>
    </row>
    <row r="1332" spans="1:5" x14ac:dyDescent="0.2">
      <c r="A1332" s="116"/>
      <c r="B1332" s="77" t="s">
        <v>1031</v>
      </c>
      <c r="C1332" s="73" t="s">
        <v>79</v>
      </c>
      <c r="D1332" s="84">
        <v>2888.18</v>
      </c>
      <c r="E1332" s="99">
        <v>3465.82</v>
      </c>
    </row>
    <row r="1333" spans="1:5" ht="38.25" x14ac:dyDescent="0.2">
      <c r="A1333" s="116" t="s">
        <v>1032</v>
      </c>
      <c r="B1333" s="77" t="s">
        <v>1033</v>
      </c>
      <c r="C1333" s="77" t="s">
        <v>1034</v>
      </c>
      <c r="D1333" s="84"/>
      <c r="E1333" s="4"/>
    </row>
    <row r="1334" spans="1:5" x14ac:dyDescent="0.2">
      <c r="A1334" s="116"/>
      <c r="B1334" s="77" t="s">
        <v>1035</v>
      </c>
      <c r="C1334" s="73"/>
      <c r="D1334" s="84">
        <v>347.37</v>
      </c>
      <c r="E1334" s="99">
        <v>416.84</v>
      </c>
    </row>
    <row r="1335" spans="1:5" x14ac:dyDescent="0.2">
      <c r="A1335" s="116"/>
      <c r="B1335" s="77" t="s">
        <v>1036</v>
      </c>
      <c r="C1335" s="73"/>
      <c r="D1335" s="84">
        <v>470.23</v>
      </c>
      <c r="E1335" s="99">
        <v>564.28</v>
      </c>
    </row>
    <row r="1336" spans="1:5" ht="25.5" x14ac:dyDescent="0.2">
      <c r="A1336" s="116" t="s">
        <v>1037</v>
      </c>
      <c r="B1336" s="77" t="s">
        <v>1038</v>
      </c>
      <c r="C1336" s="73" t="s">
        <v>70</v>
      </c>
      <c r="D1336" s="84">
        <v>1208.22</v>
      </c>
      <c r="E1336" s="99">
        <v>1449.86</v>
      </c>
    </row>
    <row r="1337" spans="1:5" x14ac:dyDescent="0.2">
      <c r="A1337" s="116"/>
      <c r="B1337" s="77" t="s">
        <v>1039</v>
      </c>
      <c r="C1337" s="73" t="s">
        <v>70</v>
      </c>
      <c r="D1337" s="84">
        <v>1564.43</v>
      </c>
      <c r="E1337" s="99">
        <v>1877.32</v>
      </c>
    </row>
    <row r="1338" spans="1:5" ht="25.5" x14ac:dyDescent="0.2">
      <c r="A1338" s="116" t="s">
        <v>1040</v>
      </c>
      <c r="B1338" s="77" t="s">
        <v>1041</v>
      </c>
      <c r="C1338" s="73" t="s">
        <v>70</v>
      </c>
      <c r="D1338" s="84">
        <v>665.37</v>
      </c>
      <c r="E1338" s="99">
        <v>798.44</v>
      </c>
    </row>
    <row r="1339" spans="1:5" x14ac:dyDescent="0.2">
      <c r="A1339" s="116"/>
      <c r="B1339" s="77" t="s">
        <v>1011</v>
      </c>
      <c r="C1339" s="73" t="s">
        <v>70</v>
      </c>
      <c r="D1339" s="84">
        <v>1689.58</v>
      </c>
      <c r="E1339" s="99">
        <v>2027.5</v>
      </c>
    </row>
    <row r="1340" spans="1:5" ht="25.5" x14ac:dyDescent="0.2">
      <c r="A1340" s="116" t="s">
        <v>1042</v>
      </c>
      <c r="B1340" s="77" t="s">
        <v>1043</v>
      </c>
      <c r="C1340" s="73" t="s">
        <v>70</v>
      </c>
      <c r="D1340" s="84">
        <v>1006.05</v>
      </c>
      <c r="E1340" s="99">
        <v>1207.26</v>
      </c>
    </row>
    <row r="1341" spans="1:5" x14ac:dyDescent="0.2">
      <c r="A1341" s="116"/>
      <c r="B1341" s="77" t="s">
        <v>1011</v>
      </c>
      <c r="C1341" s="73" t="s">
        <v>70</v>
      </c>
      <c r="D1341" s="84">
        <v>2613.8000000000002</v>
      </c>
      <c r="E1341" s="99">
        <v>3136.56</v>
      </c>
    </row>
    <row r="1342" spans="1:5" ht="25.5" x14ac:dyDescent="0.2">
      <c r="A1342" s="116" t="s">
        <v>1044</v>
      </c>
      <c r="B1342" s="77" t="s">
        <v>1045</v>
      </c>
      <c r="C1342" s="73" t="s">
        <v>70</v>
      </c>
      <c r="D1342" s="84">
        <v>115.53</v>
      </c>
      <c r="E1342" s="99">
        <v>138.63999999999999</v>
      </c>
    </row>
    <row r="1343" spans="1:5" ht="25.5" x14ac:dyDescent="0.2">
      <c r="A1343" s="116" t="s">
        <v>1046</v>
      </c>
      <c r="B1343" s="77" t="s">
        <v>1047</v>
      </c>
      <c r="C1343" s="73" t="s">
        <v>79</v>
      </c>
      <c r="D1343" s="84">
        <v>231.05</v>
      </c>
      <c r="E1343" s="99">
        <v>277.26</v>
      </c>
    </row>
    <row r="1344" spans="1:5" ht="25.5" x14ac:dyDescent="0.2">
      <c r="A1344" s="116" t="s">
        <v>1048</v>
      </c>
      <c r="B1344" s="77" t="s">
        <v>1049</v>
      </c>
      <c r="C1344" s="73" t="s">
        <v>73</v>
      </c>
      <c r="D1344" s="84">
        <v>1039.74</v>
      </c>
      <c r="E1344" s="99">
        <v>1247.69</v>
      </c>
    </row>
    <row r="1345" spans="1:5" ht="25.5" x14ac:dyDescent="0.2">
      <c r="A1345" s="116" t="s">
        <v>1050</v>
      </c>
      <c r="B1345" s="77" t="s">
        <v>1051</v>
      </c>
      <c r="C1345" s="73" t="s">
        <v>69</v>
      </c>
      <c r="D1345" s="84">
        <v>173.29</v>
      </c>
      <c r="E1345" s="99">
        <v>207.95</v>
      </c>
    </row>
    <row r="1346" spans="1:5" ht="25.5" x14ac:dyDescent="0.2">
      <c r="A1346" s="116" t="s">
        <v>1052</v>
      </c>
      <c r="B1346" s="77" t="s">
        <v>1053</v>
      </c>
      <c r="C1346" s="73" t="s">
        <v>1054</v>
      </c>
      <c r="D1346" s="84">
        <v>693.16</v>
      </c>
      <c r="E1346" s="99">
        <v>831.79</v>
      </c>
    </row>
    <row r="1347" spans="1:5" x14ac:dyDescent="0.2">
      <c r="A1347" s="116" t="s">
        <v>1055</v>
      </c>
      <c r="B1347" s="77" t="s">
        <v>1056</v>
      </c>
      <c r="C1347" s="73" t="s">
        <v>1057</v>
      </c>
      <c r="D1347" s="84">
        <v>693.16</v>
      </c>
      <c r="E1347" s="99">
        <v>831.79</v>
      </c>
    </row>
    <row r="1348" spans="1:5" ht="25.5" x14ac:dyDescent="0.2">
      <c r="A1348" s="116" t="s">
        <v>1058</v>
      </c>
      <c r="B1348" s="77" t="s">
        <v>1059</v>
      </c>
      <c r="C1348" s="73" t="s">
        <v>78</v>
      </c>
      <c r="D1348" s="84">
        <v>1357.44</v>
      </c>
      <c r="E1348" s="99">
        <v>1628.93</v>
      </c>
    </row>
    <row r="1349" spans="1:5" ht="25.5" x14ac:dyDescent="0.2">
      <c r="A1349" s="116" t="s">
        <v>1060</v>
      </c>
      <c r="B1349" s="77" t="s">
        <v>1061</v>
      </c>
      <c r="C1349" s="73" t="s">
        <v>78</v>
      </c>
      <c r="D1349" s="84">
        <v>2132.44</v>
      </c>
      <c r="E1349" s="99">
        <v>2558.9299999999998</v>
      </c>
    </row>
    <row r="1350" spans="1:5" x14ac:dyDescent="0.2">
      <c r="A1350" s="116" t="s">
        <v>1062</v>
      </c>
      <c r="B1350" s="77" t="s">
        <v>1063</v>
      </c>
      <c r="C1350" s="73" t="s">
        <v>78</v>
      </c>
      <c r="D1350" s="84">
        <v>722.04</v>
      </c>
      <c r="E1350" s="99">
        <v>866.45</v>
      </c>
    </row>
    <row r="1351" spans="1:5" x14ac:dyDescent="0.2">
      <c r="A1351" s="116" t="s">
        <v>1064</v>
      </c>
      <c r="B1351" s="77" t="s">
        <v>1065</v>
      </c>
      <c r="C1351" s="73" t="s">
        <v>78</v>
      </c>
      <c r="D1351" s="84">
        <v>1059</v>
      </c>
      <c r="E1351" s="99">
        <v>1270.8</v>
      </c>
    </row>
    <row r="1352" spans="1:5" ht="25.5" x14ac:dyDescent="0.2">
      <c r="A1352" s="116" t="s">
        <v>1066</v>
      </c>
      <c r="B1352" s="77" t="s">
        <v>1067</v>
      </c>
      <c r="C1352" s="73" t="s">
        <v>70</v>
      </c>
      <c r="D1352" s="84">
        <v>1386.32</v>
      </c>
      <c r="E1352" s="99">
        <v>1663.58</v>
      </c>
    </row>
    <row r="1353" spans="1:5" ht="25.5" x14ac:dyDescent="0.2">
      <c r="A1353" s="116" t="s">
        <v>1068</v>
      </c>
      <c r="B1353" s="77" t="s">
        <v>1069</v>
      </c>
      <c r="C1353" s="73" t="s">
        <v>70</v>
      </c>
      <c r="D1353" s="84">
        <v>1925.45</v>
      </c>
      <c r="E1353" s="99">
        <v>2310.54</v>
      </c>
    </row>
    <row r="1354" spans="1:5" ht="25.5" x14ac:dyDescent="0.2">
      <c r="A1354" s="116" t="s">
        <v>1070</v>
      </c>
      <c r="B1354" s="77" t="s">
        <v>1071</v>
      </c>
      <c r="C1354" s="73" t="s">
        <v>652</v>
      </c>
      <c r="D1354" s="84">
        <v>383.51</v>
      </c>
      <c r="E1354" s="99">
        <v>460.21</v>
      </c>
    </row>
    <row r="1355" spans="1:5" x14ac:dyDescent="0.2">
      <c r="A1355" s="116"/>
      <c r="B1355" s="77" t="s">
        <v>1072</v>
      </c>
      <c r="C1355" s="73"/>
      <c r="D1355" s="84"/>
      <c r="E1355" s="99"/>
    </row>
    <row r="1356" spans="1:5" x14ac:dyDescent="0.2">
      <c r="A1356" s="116"/>
      <c r="B1356" s="381" t="s">
        <v>1073</v>
      </c>
      <c r="C1356" s="382"/>
      <c r="D1356" s="84"/>
      <c r="E1356" s="4"/>
    </row>
    <row r="1357" spans="1:5" ht="25.5" x14ac:dyDescent="0.2">
      <c r="A1357" s="116" t="s">
        <v>1074</v>
      </c>
      <c r="B1357" s="77" t="s">
        <v>1075</v>
      </c>
      <c r="C1357" s="73" t="s">
        <v>652</v>
      </c>
      <c r="D1357" s="84">
        <v>740.85</v>
      </c>
      <c r="E1357" s="99">
        <v>889.02</v>
      </c>
    </row>
    <row r="1358" spans="1:5" x14ac:dyDescent="0.2">
      <c r="A1358" s="116"/>
      <c r="B1358" s="77"/>
      <c r="C1358" s="73"/>
      <c r="D1358" s="84"/>
      <c r="E1358" s="99"/>
    </row>
    <row r="1359" spans="1:5" x14ac:dyDescent="0.2">
      <c r="A1359" s="116"/>
      <c r="B1359" s="381" t="s">
        <v>1076</v>
      </c>
      <c r="C1359" s="382"/>
      <c r="D1359" s="84"/>
      <c r="E1359" s="4"/>
    </row>
    <row r="1360" spans="1:5" x14ac:dyDescent="0.2">
      <c r="A1360" s="116" t="s">
        <v>1077</v>
      </c>
      <c r="B1360" s="77" t="s">
        <v>1078</v>
      </c>
      <c r="C1360" s="73" t="s">
        <v>652</v>
      </c>
      <c r="D1360" s="84">
        <v>1908.44</v>
      </c>
      <c r="E1360" s="99">
        <v>2290.13</v>
      </c>
    </row>
    <row r="1361" spans="1:5" x14ac:dyDescent="0.2">
      <c r="A1361" s="116"/>
      <c r="B1361" s="77"/>
      <c r="C1361" s="73"/>
      <c r="D1361" s="84"/>
      <c r="E1361" s="99"/>
    </row>
    <row r="1362" spans="1:5" x14ac:dyDescent="0.2">
      <c r="A1362" s="116"/>
      <c r="B1362" s="77"/>
      <c r="C1362" s="73"/>
      <c r="D1362" s="84"/>
      <c r="E1362" s="4"/>
    </row>
    <row r="1363" spans="1:5" x14ac:dyDescent="0.2">
      <c r="A1363" s="116" t="s">
        <v>1079</v>
      </c>
      <c r="B1363" s="77" t="s">
        <v>1080</v>
      </c>
      <c r="C1363" s="73" t="s">
        <v>652</v>
      </c>
      <c r="D1363" s="84">
        <v>2789.26</v>
      </c>
      <c r="E1363" s="99">
        <v>3347.11</v>
      </c>
    </row>
    <row r="1364" spans="1:5" x14ac:dyDescent="0.2">
      <c r="A1364" s="116"/>
      <c r="B1364" s="77"/>
      <c r="C1364" s="73"/>
      <c r="D1364" s="84"/>
      <c r="E1364" s="99"/>
    </row>
    <row r="1365" spans="1:5" x14ac:dyDescent="0.2">
      <c r="A1365" s="116"/>
      <c r="B1365" s="77"/>
      <c r="C1365" s="73"/>
      <c r="D1365" s="84"/>
      <c r="E1365" s="4"/>
    </row>
    <row r="1366" spans="1:5" x14ac:dyDescent="0.2">
      <c r="A1366" s="116" t="s">
        <v>1081</v>
      </c>
      <c r="B1366" s="77" t="s">
        <v>1082</v>
      </c>
      <c r="C1366" s="73" t="s">
        <v>652</v>
      </c>
      <c r="D1366" s="84">
        <v>1107.1300000000001</v>
      </c>
      <c r="E1366" s="99">
        <v>1328.56</v>
      </c>
    </row>
    <row r="1367" spans="1:5" x14ac:dyDescent="0.2">
      <c r="A1367" s="116"/>
      <c r="B1367" s="381" t="s">
        <v>1083</v>
      </c>
      <c r="C1367" s="382"/>
      <c r="D1367" s="84"/>
      <c r="E1367" s="4"/>
    </row>
    <row r="1368" spans="1:5" x14ac:dyDescent="0.2">
      <c r="A1368" s="116" t="s">
        <v>1084</v>
      </c>
      <c r="B1368" s="77" t="s">
        <v>1085</v>
      </c>
      <c r="C1368" s="73" t="s">
        <v>652</v>
      </c>
      <c r="D1368" s="84">
        <v>1615.46</v>
      </c>
      <c r="E1368" s="99">
        <v>1938.55</v>
      </c>
    </row>
    <row r="1369" spans="1:5" x14ac:dyDescent="0.2">
      <c r="A1369" s="116"/>
      <c r="B1369" s="77"/>
      <c r="C1369" s="73"/>
      <c r="D1369" s="84"/>
      <c r="E1369" s="99"/>
    </row>
    <row r="1370" spans="1:5" ht="13.5" thickBot="1" x14ac:dyDescent="0.25">
      <c r="A1370" s="117" t="s">
        <v>1086</v>
      </c>
      <c r="B1370" s="103" t="s">
        <v>1087</v>
      </c>
      <c r="C1370" s="118" t="s">
        <v>1088</v>
      </c>
      <c r="D1370" s="104">
        <v>288.82</v>
      </c>
      <c r="E1370" s="105">
        <v>346.58</v>
      </c>
    </row>
    <row r="1371" spans="1:5" x14ac:dyDescent="0.2">
      <c r="A1371" s="74"/>
      <c r="B1371" s="83"/>
      <c r="C1371" s="76"/>
      <c r="D1371" s="107"/>
      <c r="E1371" s="70"/>
    </row>
    <row r="1372" spans="1:5" x14ac:dyDescent="0.2">
      <c r="A1372" s="87"/>
      <c r="B1372" s="389" t="s">
        <v>1089</v>
      </c>
      <c r="C1372" s="389"/>
      <c r="D1372" s="389"/>
      <c r="E1372" s="443"/>
    </row>
    <row r="1373" spans="1:5" ht="5.25" customHeight="1" x14ac:dyDescent="0.2">
      <c r="A1373" s="87"/>
      <c r="B1373" s="81"/>
      <c r="C1373" s="81"/>
      <c r="D1373" s="81"/>
      <c r="E1373" s="70"/>
    </row>
    <row r="1374" spans="1:5" ht="13.5" thickBot="1" x14ac:dyDescent="0.25">
      <c r="A1374" s="82"/>
      <c r="B1374" s="88" t="s">
        <v>923</v>
      </c>
      <c r="C1374" s="107"/>
      <c r="D1374" s="107"/>
      <c r="E1374" s="70"/>
    </row>
    <row r="1375" spans="1:5" x14ac:dyDescent="0.2">
      <c r="A1375" s="91" t="s">
        <v>1090</v>
      </c>
      <c r="B1375" s="92" t="s">
        <v>1091</v>
      </c>
      <c r="C1375" s="93" t="s">
        <v>923</v>
      </c>
      <c r="D1375" s="93">
        <v>4802.16</v>
      </c>
      <c r="E1375" s="109">
        <v>5762.59</v>
      </c>
    </row>
    <row r="1376" spans="1:5" ht="25.5" x14ac:dyDescent="0.2">
      <c r="A1376" s="95" t="s">
        <v>1092</v>
      </c>
      <c r="B1376" s="77" t="s">
        <v>1093</v>
      </c>
      <c r="C1376" s="84" t="s">
        <v>923</v>
      </c>
      <c r="D1376" s="84">
        <v>1600.72</v>
      </c>
      <c r="E1376" s="99">
        <v>1920.86</v>
      </c>
    </row>
    <row r="1377" spans="1:5" ht="38.25" x14ac:dyDescent="0.2">
      <c r="A1377" s="95" t="s">
        <v>1094</v>
      </c>
      <c r="B1377" s="77" t="s">
        <v>1095</v>
      </c>
      <c r="C1377" s="84" t="s">
        <v>923</v>
      </c>
      <c r="D1377" s="84">
        <v>1600.72</v>
      </c>
      <c r="E1377" s="99">
        <v>1920.86</v>
      </c>
    </row>
    <row r="1378" spans="1:5" ht="25.5" x14ac:dyDescent="0.2">
      <c r="A1378" s="95" t="s">
        <v>1096</v>
      </c>
      <c r="B1378" s="77" t="s">
        <v>1097</v>
      </c>
      <c r="C1378" s="84" t="s">
        <v>923</v>
      </c>
      <c r="D1378" s="84">
        <v>1600.72</v>
      </c>
      <c r="E1378" s="99">
        <v>1920.86</v>
      </c>
    </row>
    <row r="1379" spans="1:5" x14ac:dyDescent="0.2">
      <c r="A1379" s="95" t="s">
        <v>1098</v>
      </c>
      <c r="B1379" s="77" t="s">
        <v>1099</v>
      </c>
      <c r="C1379" s="84" t="s">
        <v>923</v>
      </c>
      <c r="D1379" s="84">
        <v>800.36</v>
      </c>
      <c r="E1379" s="99">
        <v>960.43</v>
      </c>
    </row>
    <row r="1380" spans="1:5" ht="38.25" x14ac:dyDescent="0.2">
      <c r="A1380" s="95" t="s">
        <v>1100</v>
      </c>
      <c r="B1380" s="77" t="s">
        <v>1101</v>
      </c>
      <c r="C1380" s="84" t="s">
        <v>923</v>
      </c>
      <c r="D1380" s="84">
        <v>800.36</v>
      </c>
      <c r="E1380" s="99">
        <v>960.43</v>
      </c>
    </row>
    <row r="1381" spans="1:5" ht="25.5" x14ac:dyDescent="0.2">
      <c r="A1381" s="95" t="s">
        <v>1102</v>
      </c>
      <c r="B1381" s="77" t="s">
        <v>1103</v>
      </c>
      <c r="C1381" s="84" t="s">
        <v>923</v>
      </c>
      <c r="D1381" s="84">
        <v>800.36</v>
      </c>
      <c r="E1381" s="99">
        <v>960.43</v>
      </c>
    </row>
    <row r="1382" spans="1:5" ht="63.75" x14ac:dyDescent="0.2">
      <c r="A1382" s="95" t="s">
        <v>1104</v>
      </c>
      <c r="B1382" s="77" t="s">
        <v>1105</v>
      </c>
      <c r="C1382" s="84" t="s">
        <v>923</v>
      </c>
      <c r="D1382" s="84">
        <v>9604.31</v>
      </c>
      <c r="E1382" s="99">
        <v>11525.17</v>
      </c>
    </row>
    <row r="1383" spans="1:5" ht="38.25" x14ac:dyDescent="0.2">
      <c r="A1383" s="95" t="s">
        <v>1106</v>
      </c>
      <c r="B1383" s="77" t="s">
        <v>1107</v>
      </c>
      <c r="C1383" s="84" t="s">
        <v>923</v>
      </c>
      <c r="D1383" s="84">
        <v>2679.73</v>
      </c>
      <c r="E1383" s="99">
        <v>3215.68</v>
      </c>
    </row>
    <row r="1384" spans="1:5" ht="38.25" x14ac:dyDescent="0.2">
      <c r="A1384" s="95" t="s">
        <v>1108</v>
      </c>
      <c r="B1384" s="77" t="s">
        <v>1109</v>
      </c>
      <c r="C1384" s="84" t="s">
        <v>923</v>
      </c>
      <c r="D1384" s="84">
        <v>19208.62</v>
      </c>
      <c r="E1384" s="99">
        <v>23050.34</v>
      </c>
    </row>
    <row r="1385" spans="1:5" x14ac:dyDescent="0.2">
      <c r="A1385" s="95"/>
      <c r="B1385" s="143" t="s">
        <v>937</v>
      </c>
      <c r="C1385" s="84"/>
      <c r="D1385" s="84"/>
      <c r="E1385" s="4"/>
    </row>
    <row r="1386" spans="1:5" x14ac:dyDescent="0.2">
      <c r="A1386" s="95" t="s">
        <v>1110</v>
      </c>
      <c r="B1386" s="77" t="s">
        <v>1091</v>
      </c>
      <c r="C1386" s="84" t="s">
        <v>937</v>
      </c>
      <c r="D1386" s="84">
        <v>2401.08</v>
      </c>
      <c r="E1386" s="99">
        <v>2881.3</v>
      </c>
    </row>
    <row r="1387" spans="1:5" ht="25.5" x14ac:dyDescent="0.2">
      <c r="A1387" s="95" t="s">
        <v>1111</v>
      </c>
      <c r="B1387" s="77" t="s">
        <v>1093</v>
      </c>
      <c r="C1387" s="84" t="s">
        <v>937</v>
      </c>
      <c r="D1387" s="84">
        <v>800.36</v>
      </c>
      <c r="E1387" s="99">
        <v>960.43</v>
      </c>
    </row>
    <row r="1388" spans="1:5" ht="38.25" x14ac:dyDescent="0.2">
      <c r="A1388" s="95" t="s">
        <v>1112</v>
      </c>
      <c r="B1388" s="77" t="s">
        <v>1113</v>
      </c>
      <c r="C1388" s="84" t="s">
        <v>937</v>
      </c>
      <c r="D1388" s="84">
        <v>800.36</v>
      </c>
      <c r="E1388" s="99">
        <v>960.43</v>
      </c>
    </row>
    <row r="1389" spans="1:5" ht="25.5" x14ac:dyDescent="0.2">
      <c r="A1389" s="95" t="s">
        <v>1114</v>
      </c>
      <c r="B1389" s="77" t="s">
        <v>1097</v>
      </c>
      <c r="C1389" s="84" t="s">
        <v>937</v>
      </c>
      <c r="D1389" s="84">
        <v>800.36</v>
      </c>
      <c r="E1389" s="99">
        <v>960.43</v>
      </c>
    </row>
    <row r="1390" spans="1:5" x14ac:dyDescent="0.2">
      <c r="A1390" s="95" t="s">
        <v>1115</v>
      </c>
      <c r="B1390" s="77" t="s">
        <v>1099</v>
      </c>
      <c r="C1390" s="84" t="s">
        <v>937</v>
      </c>
      <c r="D1390" s="84">
        <v>400.18</v>
      </c>
      <c r="E1390" s="99">
        <v>480.22</v>
      </c>
    </row>
    <row r="1391" spans="1:5" ht="38.25" x14ac:dyDescent="0.2">
      <c r="A1391" s="95" t="s">
        <v>1116</v>
      </c>
      <c r="B1391" s="77" t="s">
        <v>1117</v>
      </c>
      <c r="C1391" s="84" t="s">
        <v>937</v>
      </c>
      <c r="D1391" s="84">
        <v>400.18</v>
      </c>
      <c r="E1391" s="99">
        <v>480.22</v>
      </c>
    </row>
    <row r="1392" spans="1:5" ht="25.5" x14ac:dyDescent="0.2">
      <c r="A1392" s="95" t="s">
        <v>1118</v>
      </c>
      <c r="B1392" s="77" t="s">
        <v>1103</v>
      </c>
      <c r="C1392" s="84" t="s">
        <v>937</v>
      </c>
      <c r="D1392" s="84">
        <v>400.18</v>
      </c>
      <c r="E1392" s="99">
        <v>480.22</v>
      </c>
    </row>
    <row r="1393" spans="1:5" ht="63.75" x14ac:dyDescent="0.2">
      <c r="A1393" s="95" t="s">
        <v>1119</v>
      </c>
      <c r="B1393" s="77" t="s">
        <v>1120</v>
      </c>
      <c r="C1393" s="84" t="s">
        <v>937</v>
      </c>
      <c r="D1393" s="84">
        <v>4802.16</v>
      </c>
      <c r="E1393" s="99">
        <v>5762.59</v>
      </c>
    </row>
    <row r="1394" spans="1:5" ht="38.25" x14ac:dyDescent="0.2">
      <c r="A1394" s="95" t="s">
        <v>1121</v>
      </c>
      <c r="B1394" s="77" t="s">
        <v>1107</v>
      </c>
      <c r="C1394" s="84" t="s">
        <v>937</v>
      </c>
      <c r="D1394" s="84">
        <v>1325.91</v>
      </c>
      <c r="E1394" s="99">
        <v>1591.09</v>
      </c>
    </row>
    <row r="1395" spans="1:5" ht="39" thickBot="1" x14ac:dyDescent="0.25">
      <c r="A1395" s="102" t="s">
        <v>1122</v>
      </c>
      <c r="B1395" s="103" t="s">
        <v>1123</v>
      </c>
      <c r="C1395" s="104" t="s">
        <v>937</v>
      </c>
      <c r="D1395" s="104">
        <v>14406.47</v>
      </c>
      <c r="E1395" s="105">
        <v>17287.759999999998</v>
      </c>
    </row>
    <row r="1396" spans="1:5" x14ac:dyDescent="0.2">
      <c r="A1396" s="82"/>
      <c r="B1396" s="83"/>
      <c r="C1396" s="107"/>
      <c r="D1396" s="107"/>
      <c r="E1396" s="70"/>
    </row>
    <row r="1397" spans="1:5" x14ac:dyDescent="0.2">
      <c r="A1397" s="82"/>
      <c r="B1397" s="389" t="s">
        <v>1124</v>
      </c>
      <c r="C1397" s="389"/>
      <c r="D1397" s="389"/>
      <c r="E1397" s="443"/>
    </row>
    <row r="1398" spans="1:5" ht="30" customHeight="1" x14ac:dyDescent="0.2">
      <c r="A1398" s="87"/>
      <c r="B1398" s="389" t="s">
        <v>3541</v>
      </c>
      <c r="C1398" s="389"/>
      <c r="D1398" s="389"/>
      <c r="E1398" s="443"/>
    </row>
    <row r="1399" spans="1:5" ht="13.5" thickBot="1" x14ac:dyDescent="0.25">
      <c r="A1399" s="87"/>
      <c r="B1399" s="81"/>
      <c r="C1399" s="81"/>
      <c r="D1399" s="81"/>
      <c r="E1399" s="70"/>
    </row>
    <row r="1400" spans="1:5" ht="25.5" x14ac:dyDescent="0.2">
      <c r="A1400" s="91" t="s">
        <v>1125</v>
      </c>
      <c r="B1400" s="92" t="s">
        <v>1126</v>
      </c>
      <c r="C1400" s="93" t="s">
        <v>56</v>
      </c>
      <c r="D1400" s="93">
        <v>154.04</v>
      </c>
      <c r="E1400" s="109">
        <v>184.85</v>
      </c>
    </row>
    <row r="1401" spans="1:5" x14ac:dyDescent="0.2">
      <c r="A1401" s="95"/>
      <c r="B1401" s="381" t="s">
        <v>1127</v>
      </c>
      <c r="C1401" s="382"/>
      <c r="D1401" s="84"/>
      <c r="E1401" s="4"/>
    </row>
    <row r="1402" spans="1:5" ht="38.25" x14ac:dyDescent="0.2">
      <c r="A1402" s="95" t="s">
        <v>1128</v>
      </c>
      <c r="B1402" s="77" t="s">
        <v>1129</v>
      </c>
      <c r="C1402" s="84" t="s">
        <v>56</v>
      </c>
      <c r="D1402" s="84">
        <v>663.54</v>
      </c>
      <c r="E1402" s="99">
        <v>796.25</v>
      </c>
    </row>
    <row r="1403" spans="1:5" x14ac:dyDescent="0.2">
      <c r="A1403" s="95"/>
      <c r="B1403" s="77"/>
      <c r="C1403" s="84"/>
      <c r="D1403" s="84"/>
      <c r="E1403" s="99"/>
    </row>
    <row r="1404" spans="1:5" ht="25.5" x14ac:dyDescent="0.2">
      <c r="A1404" s="95" t="s">
        <v>1130</v>
      </c>
      <c r="B1404" s="77" t="s">
        <v>1131</v>
      </c>
      <c r="C1404" s="84" t="s">
        <v>56</v>
      </c>
      <c r="D1404" s="84">
        <v>755.7</v>
      </c>
      <c r="E1404" s="99">
        <v>906.84</v>
      </c>
    </row>
    <row r="1405" spans="1:5" x14ac:dyDescent="0.2">
      <c r="A1405" s="95"/>
      <c r="B1405" s="77"/>
      <c r="C1405" s="84"/>
      <c r="D1405" s="84"/>
      <c r="E1405" s="99"/>
    </row>
    <row r="1406" spans="1:5" ht="25.5" x14ac:dyDescent="0.2">
      <c r="A1406" s="95" t="s">
        <v>1132</v>
      </c>
      <c r="B1406" s="77" t="s">
        <v>1133</v>
      </c>
      <c r="C1406" s="84" t="s">
        <v>56</v>
      </c>
      <c r="D1406" s="84">
        <v>903.16</v>
      </c>
      <c r="E1406" s="99">
        <v>1083.79</v>
      </c>
    </row>
    <row r="1407" spans="1:5" x14ac:dyDescent="0.2">
      <c r="A1407" s="95"/>
      <c r="B1407" s="77"/>
      <c r="C1407" s="84"/>
      <c r="D1407" s="84"/>
      <c r="E1407" s="99"/>
    </row>
    <row r="1408" spans="1:5" ht="25.5" x14ac:dyDescent="0.2">
      <c r="A1408" s="95" t="s">
        <v>1134</v>
      </c>
      <c r="B1408" s="77" t="s">
        <v>1135</v>
      </c>
      <c r="C1408" s="84" t="s">
        <v>56</v>
      </c>
      <c r="D1408" s="84">
        <v>995.31</v>
      </c>
      <c r="E1408" s="99">
        <v>1194.3699999999999</v>
      </c>
    </row>
    <row r="1409" spans="1:5" x14ac:dyDescent="0.2">
      <c r="A1409" s="95"/>
      <c r="B1409" s="77"/>
      <c r="C1409" s="84"/>
      <c r="D1409" s="84"/>
      <c r="E1409" s="99"/>
    </row>
    <row r="1410" spans="1:5" ht="25.5" x14ac:dyDescent="0.2">
      <c r="A1410" s="95" t="s">
        <v>1136</v>
      </c>
      <c r="B1410" s="77" t="s">
        <v>1137</v>
      </c>
      <c r="C1410" s="84" t="s">
        <v>56</v>
      </c>
      <c r="D1410" s="84">
        <v>1151.98</v>
      </c>
      <c r="E1410" s="99">
        <v>1382.38</v>
      </c>
    </row>
    <row r="1411" spans="1:5" x14ac:dyDescent="0.2">
      <c r="A1411" s="95"/>
      <c r="B1411" s="77"/>
      <c r="C1411" s="84"/>
      <c r="D1411" s="84"/>
      <c r="E1411" s="99"/>
    </row>
    <row r="1412" spans="1:5" ht="25.5" x14ac:dyDescent="0.2">
      <c r="A1412" s="95" t="s">
        <v>1138</v>
      </c>
      <c r="B1412" s="77" t="s">
        <v>1139</v>
      </c>
      <c r="C1412" s="101" t="s">
        <v>1140</v>
      </c>
      <c r="D1412" s="84">
        <v>315.25</v>
      </c>
      <c r="E1412" s="99">
        <v>378.3</v>
      </c>
    </row>
    <row r="1413" spans="1:5" x14ac:dyDescent="0.2">
      <c r="A1413" s="95"/>
      <c r="B1413" s="77"/>
      <c r="C1413" s="101"/>
      <c r="D1413" s="84"/>
      <c r="E1413" s="99"/>
    </row>
    <row r="1414" spans="1:5" x14ac:dyDescent="0.2">
      <c r="A1414" s="95"/>
      <c r="B1414" s="381" t="s">
        <v>1141</v>
      </c>
      <c r="C1414" s="382"/>
      <c r="D1414" s="84"/>
      <c r="E1414" s="4"/>
    </row>
    <row r="1415" spans="1:5" ht="38.25" x14ac:dyDescent="0.2">
      <c r="A1415" s="95" t="s">
        <v>1142</v>
      </c>
      <c r="B1415" s="77" t="s">
        <v>1143</v>
      </c>
      <c r="C1415" s="84" t="s">
        <v>610</v>
      </c>
      <c r="D1415" s="84">
        <v>27.65</v>
      </c>
      <c r="E1415" s="99">
        <v>33.18</v>
      </c>
    </row>
    <row r="1416" spans="1:5" x14ac:dyDescent="0.2">
      <c r="A1416" s="95"/>
      <c r="B1416" s="77"/>
      <c r="C1416" s="84"/>
      <c r="D1416" s="84"/>
      <c r="E1416" s="99"/>
    </row>
    <row r="1417" spans="1:5" ht="38.25" x14ac:dyDescent="0.2">
      <c r="A1417" s="95" t="s">
        <v>1144</v>
      </c>
      <c r="B1417" s="77" t="s">
        <v>1145</v>
      </c>
      <c r="C1417" s="84" t="s">
        <v>56</v>
      </c>
      <c r="D1417" s="84">
        <v>1036.92</v>
      </c>
      <c r="E1417" s="99">
        <v>1244.3</v>
      </c>
    </row>
    <row r="1418" spans="1:5" x14ac:dyDescent="0.2">
      <c r="A1418" s="95"/>
      <c r="B1418" s="77"/>
      <c r="C1418" s="84"/>
      <c r="D1418" s="84"/>
      <c r="E1418" s="99"/>
    </row>
    <row r="1419" spans="1:5" x14ac:dyDescent="0.2">
      <c r="A1419" s="95" t="s">
        <v>1146</v>
      </c>
      <c r="B1419" s="77" t="s">
        <v>1147</v>
      </c>
      <c r="C1419" s="84" t="s">
        <v>56</v>
      </c>
      <c r="D1419" s="84">
        <v>1663.6</v>
      </c>
      <c r="E1419" s="99">
        <v>1996.32</v>
      </c>
    </row>
    <row r="1420" spans="1:5" x14ac:dyDescent="0.2">
      <c r="A1420" s="95"/>
      <c r="B1420" s="77"/>
      <c r="C1420" s="84"/>
      <c r="D1420" s="84"/>
      <c r="E1420" s="99"/>
    </row>
    <row r="1421" spans="1:5" x14ac:dyDescent="0.2">
      <c r="A1421" s="95" t="s">
        <v>1148</v>
      </c>
      <c r="B1421" s="77" t="s">
        <v>1149</v>
      </c>
      <c r="C1421" s="84" t="s">
        <v>56</v>
      </c>
      <c r="D1421" s="84">
        <v>2396.13</v>
      </c>
      <c r="E1421" s="99">
        <v>2875.36</v>
      </c>
    </row>
    <row r="1422" spans="1:5" x14ac:dyDescent="0.2">
      <c r="A1422" s="95"/>
      <c r="B1422" s="77"/>
      <c r="C1422" s="84"/>
      <c r="D1422" s="84"/>
      <c r="E1422" s="99"/>
    </row>
    <row r="1423" spans="1:5" x14ac:dyDescent="0.2">
      <c r="A1423" s="95" t="s">
        <v>1150</v>
      </c>
      <c r="B1423" s="77" t="s">
        <v>1151</v>
      </c>
      <c r="C1423" s="84" t="s">
        <v>56</v>
      </c>
      <c r="D1423" s="84">
        <v>2801.63</v>
      </c>
      <c r="E1423" s="99">
        <v>3361.96</v>
      </c>
    </row>
    <row r="1424" spans="1:5" x14ac:dyDescent="0.2">
      <c r="A1424" s="95"/>
      <c r="B1424" s="77"/>
      <c r="C1424" s="84"/>
      <c r="D1424" s="84"/>
      <c r="E1424" s="99"/>
    </row>
    <row r="1425" spans="1:5" ht="25.5" x14ac:dyDescent="0.2">
      <c r="A1425" s="95" t="s">
        <v>1152</v>
      </c>
      <c r="B1425" s="77" t="s">
        <v>1153</v>
      </c>
      <c r="C1425" s="84" t="s">
        <v>1154</v>
      </c>
      <c r="D1425" s="84">
        <v>3883.08</v>
      </c>
      <c r="E1425" s="99">
        <v>4659.7</v>
      </c>
    </row>
    <row r="1426" spans="1:5" x14ac:dyDescent="0.2">
      <c r="A1426" s="95"/>
      <c r="B1426" s="77"/>
      <c r="C1426" s="84"/>
      <c r="D1426" s="84"/>
      <c r="E1426" s="99"/>
    </row>
    <row r="1427" spans="1:5" x14ac:dyDescent="0.2">
      <c r="A1427" s="95" t="s">
        <v>1155</v>
      </c>
      <c r="B1427" s="77" t="s">
        <v>1156</v>
      </c>
      <c r="C1427" s="84" t="s">
        <v>1157</v>
      </c>
      <c r="D1427" s="84">
        <v>1034.93</v>
      </c>
      <c r="E1427" s="99">
        <v>1241.92</v>
      </c>
    </row>
    <row r="1428" spans="1:5" ht="25.5" x14ac:dyDescent="0.2">
      <c r="A1428" s="95" t="s">
        <v>1158</v>
      </c>
      <c r="B1428" s="77" t="s">
        <v>1159</v>
      </c>
      <c r="C1428" s="84" t="s">
        <v>1157</v>
      </c>
      <c r="D1428" s="84">
        <v>1371.88</v>
      </c>
      <c r="E1428" s="99">
        <v>1646.26</v>
      </c>
    </row>
    <row r="1429" spans="1:5" ht="25.5" x14ac:dyDescent="0.2">
      <c r="A1429" s="95" t="s">
        <v>1160</v>
      </c>
      <c r="B1429" s="77" t="s">
        <v>1161</v>
      </c>
      <c r="C1429" s="84" t="s">
        <v>1157</v>
      </c>
      <c r="D1429" s="84">
        <v>553.57000000000005</v>
      </c>
      <c r="E1429" s="99">
        <v>664.28</v>
      </c>
    </row>
    <row r="1430" spans="1:5" ht="25.5" x14ac:dyDescent="0.2">
      <c r="A1430" s="95" t="s">
        <v>1162</v>
      </c>
      <c r="B1430" s="77" t="s">
        <v>1163</v>
      </c>
      <c r="C1430" s="84" t="s">
        <v>1164</v>
      </c>
      <c r="D1430" s="84">
        <v>16172.48</v>
      </c>
      <c r="E1430" s="99">
        <v>19406.98</v>
      </c>
    </row>
    <row r="1431" spans="1:5" x14ac:dyDescent="0.2">
      <c r="A1431" s="95"/>
      <c r="B1431" s="77"/>
      <c r="C1431" s="84"/>
      <c r="D1431" s="84"/>
      <c r="E1431" s="99"/>
    </row>
    <row r="1432" spans="1:5" ht="25.5" x14ac:dyDescent="0.2">
      <c r="A1432" s="95" t="s">
        <v>1165</v>
      </c>
      <c r="B1432" s="77" t="s">
        <v>1166</v>
      </c>
      <c r="C1432" s="84" t="s">
        <v>1164</v>
      </c>
      <c r="D1432" s="84">
        <v>18439.41</v>
      </c>
      <c r="E1432" s="99">
        <v>22127.29</v>
      </c>
    </row>
    <row r="1433" spans="1:5" x14ac:dyDescent="0.2">
      <c r="A1433" s="95"/>
      <c r="B1433" s="77"/>
      <c r="C1433" s="84"/>
      <c r="D1433" s="84"/>
      <c r="E1433" s="99"/>
    </row>
    <row r="1434" spans="1:5" ht="25.5" x14ac:dyDescent="0.2">
      <c r="A1434" s="95" t="s">
        <v>1167</v>
      </c>
      <c r="B1434" s="77" t="s">
        <v>1168</v>
      </c>
      <c r="C1434" s="84" t="s">
        <v>1169</v>
      </c>
      <c r="D1434" s="84">
        <v>805.53</v>
      </c>
      <c r="E1434" s="99">
        <v>966.64</v>
      </c>
    </row>
    <row r="1435" spans="1:5" x14ac:dyDescent="0.2">
      <c r="A1435" s="95" t="s">
        <v>1170</v>
      </c>
      <c r="B1435" s="77" t="s">
        <v>1171</v>
      </c>
      <c r="C1435" s="84" t="s">
        <v>56</v>
      </c>
      <c r="D1435" s="84">
        <v>1089.83</v>
      </c>
      <c r="E1435" s="99">
        <v>1307.8</v>
      </c>
    </row>
    <row r="1436" spans="1:5" ht="25.5" x14ac:dyDescent="0.2">
      <c r="A1436" s="95" t="s">
        <v>1172</v>
      </c>
      <c r="B1436" s="77" t="s">
        <v>1173</v>
      </c>
      <c r="C1436" s="84" t="s">
        <v>1174</v>
      </c>
      <c r="D1436" s="84">
        <v>155.15</v>
      </c>
      <c r="E1436" s="99">
        <v>186.18</v>
      </c>
    </row>
    <row r="1437" spans="1:5" ht="13.5" thickBot="1" x14ac:dyDescent="0.25">
      <c r="A1437" s="102" t="s">
        <v>1175</v>
      </c>
      <c r="B1437" s="103" t="s">
        <v>1176</v>
      </c>
      <c r="C1437" s="104"/>
      <c r="D1437" s="104">
        <v>409.16</v>
      </c>
      <c r="E1437" s="105">
        <v>490.99</v>
      </c>
    </row>
    <row r="1438" spans="1:5" ht="27" customHeight="1" x14ac:dyDescent="0.2">
      <c r="A1438" s="82"/>
      <c r="B1438" s="385" t="s">
        <v>1177</v>
      </c>
      <c r="C1438" s="386"/>
      <c r="D1438" s="386"/>
      <c r="E1438" s="70"/>
    </row>
    <row r="1439" spans="1:5" x14ac:dyDescent="0.2">
      <c r="A1439" s="82"/>
      <c r="B1439" s="83"/>
      <c r="C1439" s="76"/>
      <c r="D1439" s="76"/>
      <c r="E1439" s="70"/>
    </row>
    <row r="1440" spans="1:5" ht="21.75" customHeight="1" x14ac:dyDescent="0.2">
      <c r="A1440" s="74"/>
      <c r="B1440" s="389" t="s">
        <v>1178</v>
      </c>
      <c r="C1440" s="389"/>
      <c r="D1440" s="389"/>
      <c r="E1440" s="443"/>
    </row>
    <row r="1441" spans="1:5" ht="13.5" thickBot="1" x14ac:dyDescent="0.25">
      <c r="A1441" s="74"/>
      <c r="B1441" s="144"/>
      <c r="C1441" s="107"/>
      <c r="D1441" s="81"/>
      <c r="E1441" s="70"/>
    </row>
    <row r="1442" spans="1:5" ht="38.25" x14ac:dyDescent="0.2">
      <c r="A1442" s="122" t="s">
        <v>1179</v>
      </c>
      <c r="B1442" s="92" t="s">
        <v>1180</v>
      </c>
      <c r="C1442" s="123" t="s">
        <v>1181</v>
      </c>
      <c r="D1442" s="93">
        <v>914.59</v>
      </c>
      <c r="E1442" s="109">
        <v>1097.51</v>
      </c>
    </row>
    <row r="1443" spans="1:5" x14ac:dyDescent="0.2">
      <c r="A1443" s="116" t="s">
        <v>1182</v>
      </c>
      <c r="B1443" s="77" t="s">
        <v>1183</v>
      </c>
      <c r="C1443" s="73"/>
      <c r="D1443" s="84">
        <v>332.14</v>
      </c>
      <c r="E1443" s="99">
        <v>398.57</v>
      </c>
    </row>
    <row r="1444" spans="1:5" ht="25.5" x14ac:dyDescent="0.2">
      <c r="A1444" s="116" t="s">
        <v>1184</v>
      </c>
      <c r="B1444" s="77" t="s">
        <v>1185</v>
      </c>
      <c r="C1444" s="73" t="s">
        <v>70</v>
      </c>
      <c r="D1444" s="84">
        <v>726.86</v>
      </c>
      <c r="E1444" s="99">
        <v>872.23</v>
      </c>
    </row>
    <row r="1445" spans="1:5" ht="25.5" x14ac:dyDescent="0.2">
      <c r="A1445" s="116" t="s">
        <v>1186</v>
      </c>
      <c r="B1445" s="77" t="s">
        <v>1187</v>
      </c>
      <c r="C1445" s="73" t="s">
        <v>78</v>
      </c>
      <c r="D1445" s="84">
        <v>524.69000000000005</v>
      </c>
      <c r="E1445" s="99">
        <v>629.63</v>
      </c>
    </row>
    <row r="1446" spans="1:5" x14ac:dyDescent="0.2">
      <c r="A1446" s="116" t="s">
        <v>1188</v>
      </c>
      <c r="B1446" s="77" t="s">
        <v>1183</v>
      </c>
      <c r="C1446" s="73" t="s">
        <v>78</v>
      </c>
      <c r="D1446" s="84">
        <v>298.44</v>
      </c>
      <c r="E1446" s="99">
        <v>358.13</v>
      </c>
    </row>
    <row r="1447" spans="1:5" ht="25.5" x14ac:dyDescent="0.2">
      <c r="A1447" s="116" t="s">
        <v>1189</v>
      </c>
      <c r="B1447" s="77" t="s">
        <v>1190</v>
      </c>
      <c r="C1447" s="73" t="s">
        <v>78</v>
      </c>
      <c r="D1447" s="84">
        <v>548.75</v>
      </c>
      <c r="E1447" s="99">
        <v>658.5</v>
      </c>
    </row>
    <row r="1448" spans="1:5" ht="25.5" x14ac:dyDescent="0.2">
      <c r="A1448" s="116" t="s">
        <v>1191</v>
      </c>
      <c r="B1448" s="77" t="s">
        <v>1192</v>
      </c>
      <c r="C1448" s="73" t="s">
        <v>78</v>
      </c>
      <c r="D1448" s="84">
        <v>139.61000000000001</v>
      </c>
      <c r="E1448" s="99">
        <v>167.53</v>
      </c>
    </row>
    <row r="1449" spans="1:5" x14ac:dyDescent="0.2">
      <c r="A1449" s="116"/>
      <c r="B1449" s="77"/>
      <c r="C1449" s="73"/>
      <c r="D1449" s="84"/>
      <c r="E1449" s="99"/>
    </row>
    <row r="1450" spans="1:5" ht="25.5" x14ac:dyDescent="0.2">
      <c r="A1450" s="116" t="s">
        <v>1193</v>
      </c>
      <c r="B1450" s="77" t="s">
        <v>1194</v>
      </c>
      <c r="C1450" s="73" t="s">
        <v>1195</v>
      </c>
      <c r="D1450" s="84">
        <v>1780.52</v>
      </c>
      <c r="E1450" s="99">
        <v>2136.62</v>
      </c>
    </row>
    <row r="1451" spans="1:5" ht="25.5" x14ac:dyDescent="0.2">
      <c r="A1451" s="116" t="s">
        <v>1196</v>
      </c>
      <c r="B1451" s="77" t="s">
        <v>1197</v>
      </c>
      <c r="C1451" s="73" t="s">
        <v>1195</v>
      </c>
      <c r="D1451" s="84">
        <v>2090.62</v>
      </c>
      <c r="E1451" s="99">
        <v>2508.7399999999998</v>
      </c>
    </row>
    <row r="1452" spans="1:5" ht="25.5" x14ac:dyDescent="0.2">
      <c r="A1452" s="116" t="s">
        <v>1198</v>
      </c>
      <c r="B1452" s="77" t="s">
        <v>1199</v>
      </c>
      <c r="C1452" s="73" t="s">
        <v>1195</v>
      </c>
      <c r="D1452" s="84">
        <v>1410.42</v>
      </c>
      <c r="E1452" s="99">
        <v>1692.5</v>
      </c>
    </row>
    <row r="1453" spans="1:5" ht="25.5" x14ac:dyDescent="0.2">
      <c r="A1453" s="116" t="s">
        <v>1200</v>
      </c>
      <c r="B1453" s="77" t="s">
        <v>1201</v>
      </c>
      <c r="C1453" s="73" t="s">
        <v>1195</v>
      </c>
      <c r="D1453" s="84">
        <v>1540.45</v>
      </c>
      <c r="E1453" s="99">
        <v>1848.54</v>
      </c>
    </row>
    <row r="1454" spans="1:5" ht="25.5" x14ac:dyDescent="0.2">
      <c r="A1454" s="116" t="s">
        <v>1202</v>
      </c>
      <c r="B1454" s="77" t="s">
        <v>1203</v>
      </c>
      <c r="C1454" s="73" t="s">
        <v>1195</v>
      </c>
      <c r="D1454" s="84">
        <v>1755.52</v>
      </c>
      <c r="E1454" s="99">
        <v>2106.62</v>
      </c>
    </row>
    <row r="1455" spans="1:5" ht="25.5" x14ac:dyDescent="0.2">
      <c r="A1455" s="116" t="s">
        <v>1204</v>
      </c>
      <c r="B1455" s="77" t="s">
        <v>1205</v>
      </c>
      <c r="C1455" s="73" t="s">
        <v>1195</v>
      </c>
      <c r="D1455" s="84">
        <v>1705.5</v>
      </c>
      <c r="E1455" s="99">
        <v>2046.6</v>
      </c>
    </row>
    <row r="1456" spans="1:5" ht="25.5" x14ac:dyDescent="0.2">
      <c r="A1456" s="116" t="s">
        <v>1206</v>
      </c>
      <c r="B1456" s="77" t="s">
        <v>1207</v>
      </c>
      <c r="C1456" s="73" t="s">
        <v>78</v>
      </c>
      <c r="D1456" s="84">
        <v>1079.6500000000001</v>
      </c>
      <c r="E1456" s="99">
        <v>1295.58</v>
      </c>
    </row>
    <row r="1457" spans="1:5" ht="38.25" x14ac:dyDescent="0.2">
      <c r="A1457" s="116" t="s">
        <v>1208</v>
      </c>
      <c r="B1457" s="77" t="s">
        <v>1209</v>
      </c>
      <c r="C1457" s="73" t="s">
        <v>70</v>
      </c>
      <c r="D1457" s="84">
        <v>654.96</v>
      </c>
      <c r="E1457" s="99">
        <v>785.95</v>
      </c>
    </row>
    <row r="1458" spans="1:5" ht="25.5" x14ac:dyDescent="0.2">
      <c r="A1458" s="116" t="s">
        <v>1210</v>
      </c>
      <c r="B1458" s="77" t="s">
        <v>1211</v>
      </c>
      <c r="C1458" s="73" t="s">
        <v>62</v>
      </c>
      <c r="D1458" s="84">
        <v>406.53</v>
      </c>
      <c r="E1458" s="99">
        <v>487.84</v>
      </c>
    </row>
    <row r="1459" spans="1:5" ht="25.5" x14ac:dyDescent="0.2">
      <c r="A1459" s="116" t="s">
        <v>1212</v>
      </c>
      <c r="B1459" s="77" t="s">
        <v>1213</v>
      </c>
      <c r="C1459" s="73" t="s">
        <v>1088</v>
      </c>
      <c r="D1459" s="84">
        <v>108.41</v>
      </c>
      <c r="E1459" s="99">
        <v>130.09</v>
      </c>
    </row>
    <row r="1460" spans="1:5" ht="38.25" x14ac:dyDescent="0.2">
      <c r="A1460" s="116" t="s">
        <v>1214</v>
      </c>
      <c r="B1460" s="77" t="s">
        <v>1215</v>
      </c>
      <c r="C1460" s="73" t="s">
        <v>62</v>
      </c>
      <c r="D1460" s="84">
        <v>293.60000000000002</v>
      </c>
      <c r="E1460" s="99">
        <v>352.32</v>
      </c>
    </row>
    <row r="1461" spans="1:5" ht="25.5" x14ac:dyDescent="0.2">
      <c r="A1461" s="116" t="s">
        <v>1216</v>
      </c>
      <c r="B1461" s="77" t="s">
        <v>1217</v>
      </c>
      <c r="C1461" s="73" t="s">
        <v>62</v>
      </c>
      <c r="D1461" s="84">
        <v>221.33</v>
      </c>
      <c r="E1461" s="99">
        <v>265.60000000000002</v>
      </c>
    </row>
    <row r="1462" spans="1:5" ht="25.5" x14ac:dyDescent="0.2">
      <c r="A1462" s="116" t="s">
        <v>1218</v>
      </c>
      <c r="B1462" s="77" t="s">
        <v>1219</v>
      </c>
      <c r="C1462" s="73" t="s">
        <v>75</v>
      </c>
      <c r="D1462" s="84">
        <v>176.16</v>
      </c>
      <c r="E1462" s="99">
        <v>211.39</v>
      </c>
    </row>
    <row r="1463" spans="1:5" x14ac:dyDescent="0.2">
      <c r="A1463" s="116" t="s">
        <v>1220</v>
      </c>
      <c r="B1463" s="77" t="s">
        <v>1221</v>
      </c>
      <c r="C1463" s="73" t="s">
        <v>1222</v>
      </c>
      <c r="D1463" s="84">
        <v>3200.94</v>
      </c>
      <c r="E1463" s="99">
        <v>3841.13</v>
      </c>
    </row>
    <row r="1464" spans="1:5" ht="25.5" x14ac:dyDescent="0.2">
      <c r="A1464" s="116" t="s">
        <v>1223</v>
      </c>
      <c r="B1464" s="77" t="s">
        <v>1224</v>
      </c>
      <c r="C1464" s="73" t="s">
        <v>1225</v>
      </c>
      <c r="D1464" s="84">
        <v>1322.22</v>
      </c>
      <c r="E1464" s="99">
        <v>1586.66</v>
      </c>
    </row>
    <row r="1465" spans="1:5" ht="25.5" x14ac:dyDescent="0.2">
      <c r="A1465" s="116" t="s">
        <v>1226</v>
      </c>
      <c r="B1465" s="77" t="s">
        <v>1227</v>
      </c>
      <c r="C1465" s="73" t="s">
        <v>78</v>
      </c>
      <c r="D1465" s="84">
        <v>440.94</v>
      </c>
      <c r="E1465" s="99">
        <v>529.13</v>
      </c>
    </row>
    <row r="1466" spans="1:5" x14ac:dyDescent="0.2">
      <c r="A1466" s="116"/>
      <c r="B1466" s="77"/>
      <c r="C1466" s="73"/>
      <c r="D1466" s="84"/>
      <c r="E1466" s="99"/>
    </row>
    <row r="1467" spans="1:5" ht="25.5" x14ac:dyDescent="0.2">
      <c r="A1467" s="116" t="s">
        <v>1228</v>
      </c>
      <c r="B1467" s="77" t="s">
        <v>1229</v>
      </c>
      <c r="C1467" s="73" t="s">
        <v>88</v>
      </c>
      <c r="D1467" s="84">
        <v>1978.57</v>
      </c>
      <c r="E1467" s="99">
        <v>2374.2800000000002</v>
      </c>
    </row>
    <row r="1468" spans="1:5" x14ac:dyDescent="0.2">
      <c r="A1468" s="116" t="s">
        <v>1230</v>
      </c>
      <c r="B1468" s="77" t="s">
        <v>1231</v>
      </c>
      <c r="C1468" s="73" t="s">
        <v>88</v>
      </c>
      <c r="D1468" s="84">
        <v>2226.42</v>
      </c>
      <c r="E1468" s="99">
        <v>2671.7</v>
      </c>
    </row>
    <row r="1469" spans="1:5" x14ac:dyDescent="0.2">
      <c r="A1469" s="116" t="s">
        <v>1232</v>
      </c>
      <c r="B1469" s="77" t="s">
        <v>1233</v>
      </c>
      <c r="C1469" s="73" t="s">
        <v>88</v>
      </c>
      <c r="D1469" s="84">
        <v>2665.02</v>
      </c>
      <c r="E1469" s="99">
        <v>3198.02</v>
      </c>
    </row>
    <row r="1470" spans="1:5" x14ac:dyDescent="0.2">
      <c r="A1470" s="116" t="s">
        <v>1234</v>
      </c>
      <c r="B1470" s="77" t="s">
        <v>1235</v>
      </c>
      <c r="C1470" s="73" t="s">
        <v>88</v>
      </c>
      <c r="D1470" s="84">
        <v>2954.1</v>
      </c>
      <c r="E1470" s="99">
        <v>3544.92</v>
      </c>
    </row>
    <row r="1471" spans="1:5" x14ac:dyDescent="0.2">
      <c r="A1471" s="116" t="s">
        <v>1236</v>
      </c>
      <c r="B1471" s="77" t="s">
        <v>1237</v>
      </c>
      <c r="C1471" s="73" t="s">
        <v>88</v>
      </c>
      <c r="D1471" s="84">
        <v>3225.12</v>
      </c>
      <c r="E1471" s="99">
        <v>3870.14</v>
      </c>
    </row>
    <row r="1472" spans="1:5" ht="38.25" x14ac:dyDescent="0.2">
      <c r="A1472" s="116" t="s">
        <v>1238</v>
      </c>
      <c r="B1472" s="77" t="s">
        <v>1239</v>
      </c>
      <c r="C1472" s="73" t="s">
        <v>1174</v>
      </c>
      <c r="D1472" s="84">
        <v>22.92</v>
      </c>
      <c r="E1472" s="99">
        <v>27.5</v>
      </c>
    </row>
    <row r="1473" spans="1:5" x14ac:dyDescent="0.2">
      <c r="A1473" s="116"/>
      <c r="B1473" s="381" t="s">
        <v>1240</v>
      </c>
      <c r="C1473" s="382"/>
      <c r="D1473" s="101"/>
      <c r="E1473" s="4"/>
    </row>
    <row r="1474" spans="1:5" x14ac:dyDescent="0.2">
      <c r="A1474" s="116" t="s">
        <v>1241</v>
      </c>
      <c r="B1474" s="77" t="s">
        <v>1242</v>
      </c>
      <c r="C1474" s="73" t="s">
        <v>1195</v>
      </c>
      <c r="D1474" s="84">
        <v>89.53</v>
      </c>
      <c r="E1474" s="99">
        <v>107.44</v>
      </c>
    </row>
    <row r="1475" spans="1:5" x14ac:dyDescent="0.2">
      <c r="A1475" s="116" t="s">
        <v>1243</v>
      </c>
      <c r="B1475" s="77" t="s">
        <v>1244</v>
      </c>
      <c r="C1475" s="73" t="s">
        <v>1195</v>
      </c>
      <c r="D1475" s="84">
        <v>21</v>
      </c>
      <c r="E1475" s="99">
        <v>25.2</v>
      </c>
    </row>
    <row r="1476" spans="1:5" ht="25.5" x14ac:dyDescent="0.2">
      <c r="A1476" s="116" t="s">
        <v>1245</v>
      </c>
      <c r="B1476" s="77" t="s">
        <v>1246</v>
      </c>
      <c r="C1476" s="73" t="s">
        <v>1174</v>
      </c>
      <c r="D1476" s="84">
        <v>565.69000000000005</v>
      </c>
      <c r="E1476" s="99">
        <v>678.83</v>
      </c>
    </row>
    <row r="1477" spans="1:5" x14ac:dyDescent="0.2">
      <c r="A1477" s="116"/>
      <c r="B1477" s="77"/>
      <c r="C1477" s="73"/>
      <c r="D1477" s="84"/>
      <c r="E1477" s="99"/>
    </row>
    <row r="1478" spans="1:5" ht="13.5" thickBot="1" x14ac:dyDescent="0.25">
      <c r="A1478" s="117" t="s">
        <v>1247</v>
      </c>
      <c r="B1478" s="103" t="s">
        <v>1248</v>
      </c>
      <c r="C1478" s="118" t="s">
        <v>1174</v>
      </c>
      <c r="D1478" s="104">
        <v>360.91</v>
      </c>
      <c r="E1478" s="105">
        <v>433.09</v>
      </c>
    </row>
    <row r="1479" spans="1:5" x14ac:dyDescent="0.2">
      <c r="A1479" s="74"/>
      <c r="B1479" s="83"/>
      <c r="C1479" s="76"/>
      <c r="D1479" s="76"/>
      <c r="E1479" s="70"/>
    </row>
    <row r="1480" spans="1:5" ht="18.75" customHeight="1" x14ac:dyDescent="0.2">
      <c r="A1480" s="74"/>
      <c r="B1480" s="444" t="s">
        <v>1249</v>
      </c>
      <c r="C1480" s="444"/>
      <c r="D1480" s="444"/>
      <c r="E1480" s="443"/>
    </row>
    <row r="1481" spans="1:5" ht="13.5" thickBot="1" x14ac:dyDescent="0.25">
      <c r="A1481" s="74"/>
      <c r="B1481" s="90"/>
      <c r="C1481" s="90"/>
      <c r="D1481" s="90"/>
      <c r="E1481" s="70"/>
    </row>
    <row r="1482" spans="1:5" ht="25.5" x14ac:dyDescent="0.2">
      <c r="A1482" s="122" t="s">
        <v>1250</v>
      </c>
      <c r="B1482" s="137" t="s">
        <v>1251</v>
      </c>
      <c r="C1482" s="138" t="s">
        <v>56</v>
      </c>
      <c r="D1482" s="93">
        <v>6514.99</v>
      </c>
      <c r="E1482" s="109">
        <v>7817.99</v>
      </c>
    </row>
    <row r="1483" spans="1:5" ht="25.5" x14ac:dyDescent="0.2">
      <c r="A1483" s="116"/>
      <c r="B1483" s="72" t="s">
        <v>1252</v>
      </c>
      <c r="C1483" s="85"/>
      <c r="D1483" s="84"/>
      <c r="E1483" s="99"/>
    </row>
    <row r="1484" spans="1:5" x14ac:dyDescent="0.2">
      <c r="A1484" s="116"/>
      <c r="B1484" s="72" t="s">
        <v>1253</v>
      </c>
      <c r="C1484" s="85"/>
      <c r="D1484" s="84"/>
      <c r="E1484" s="4"/>
    </row>
    <row r="1485" spans="1:5" ht="25.5" x14ac:dyDescent="0.2">
      <c r="A1485" s="116" t="s">
        <v>1254</v>
      </c>
      <c r="B1485" s="72" t="s">
        <v>1255</v>
      </c>
      <c r="C1485" s="85" t="s">
        <v>56</v>
      </c>
      <c r="D1485" s="84">
        <v>7445.7</v>
      </c>
      <c r="E1485" s="99">
        <v>8934.84</v>
      </c>
    </row>
    <row r="1486" spans="1:5" x14ac:dyDescent="0.2">
      <c r="A1486" s="116"/>
      <c r="B1486" s="72" t="s">
        <v>1256</v>
      </c>
      <c r="C1486" s="133"/>
      <c r="D1486" s="84"/>
      <c r="E1486" s="99"/>
    </row>
    <row r="1487" spans="1:5" ht="25.5" x14ac:dyDescent="0.2">
      <c r="A1487" s="116" t="s">
        <v>1257</v>
      </c>
      <c r="B1487" s="72" t="s">
        <v>1258</v>
      </c>
      <c r="C1487" s="133" t="s">
        <v>56</v>
      </c>
      <c r="D1487" s="84">
        <v>6049.63</v>
      </c>
      <c r="E1487" s="99">
        <v>7259.56</v>
      </c>
    </row>
    <row r="1488" spans="1:5" x14ac:dyDescent="0.2">
      <c r="A1488" s="116"/>
      <c r="B1488" s="72" t="s">
        <v>1259</v>
      </c>
      <c r="C1488" s="85"/>
      <c r="D1488" s="84"/>
      <c r="E1488" s="99"/>
    </row>
    <row r="1489" spans="1:5" ht="25.5" x14ac:dyDescent="0.2">
      <c r="A1489" s="116" t="s">
        <v>1260</v>
      </c>
      <c r="B1489" s="72" t="s">
        <v>1261</v>
      </c>
      <c r="C1489" s="85" t="s">
        <v>56</v>
      </c>
      <c r="D1489" s="84">
        <v>8376.41</v>
      </c>
      <c r="E1489" s="99">
        <v>10051.69</v>
      </c>
    </row>
    <row r="1490" spans="1:5" x14ac:dyDescent="0.2">
      <c r="A1490" s="116"/>
      <c r="B1490" s="72"/>
      <c r="C1490" s="85"/>
      <c r="D1490" s="84"/>
      <c r="E1490" s="99"/>
    </row>
    <row r="1491" spans="1:5" ht="25.5" x14ac:dyDescent="0.2">
      <c r="A1491" s="116" t="s">
        <v>1262</v>
      </c>
      <c r="B1491" s="72" t="s">
        <v>1263</v>
      </c>
      <c r="C1491" s="85" t="s">
        <v>56</v>
      </c>
      <c r="D1491" s="84">
        <v>7445.7</v>
      </c>
      <c r="E1491" s="99">
        <v>8934.84</v>
      </c>
    </row>
    <row r="1492" spans="1:5" ht="25.5" x14ac:dyDescent="0.2">
      <c r="A1492" s="116"/>
      <c r="B1492" s="72" t="s">
        <v>1264</v>
      </c>
      <c r="C1492" s="85"/>
      <c r="D1492" s="84"/>
      <c r="E1492" s="99"/>
    </row>
    <row r="1493" spans="1:5" ht="25.5" x14ac:dyDescent="0.2">
      <c r="A1493" s="116"/>
      <c r="B1493" s="72" t="s">
        <v>1265</v>
      </c>
      <c r="C1493" s="85"/>
      <c r="D1493" s="84"/>
      <c r="E1493" s="4"/>
    </row>
    <row r="1494" spans="1:5" x14ac:dyDescent="0.2">
      <c r="A1494" s="116" t="s">
        <v>1266</v>
      </c>
      <c r="B1494" s="72" t="s">
        <v>1267</v>
      </c>
      <c r="C1494" s="85" t="s">
        <v>56</v>
      </c>
      <c r="D1494" s="84">
        <v>8376.41</v>
      </c>
      <c r="E1494" s="99">
        <v>10051.69</v>
      </c>
    </row>
    <row r="1495" spans="1:5" x14ac:dyDescent="0.2">
      <c r="A1495" s="116"/>
      <c r="B1495" s="72"/>
      <c r="C1495" s="85"/>
      <c r="D1495" s="84"/>
      <c r="E1495" s="99"/>
    </row>
    <row r="1496" spans="1:5" ht="25.5" x14ac:dyDescent="0.2">
      <c r="A1496" s="116" t="s">
        <v>1268</v>
      </c>
      <c r="B1496" s="72" t="s">
        <v>1269</v>
      </c>
      <c r="C1496" s="85" t="s">
        <v>56</v>
      </c>
      <c r="D1496" s="84">
        <v>1329.85</v>
      </c>
      <c r="E1496" s="99">
        <v>1595.82</v>
      </c>
    </row>
    <row r="1497" spans="1:5" ht="25.5" x14ac:dyDescent="0.2">
      <c r="A1497" s="116"/>
      <c r="B1497" s="72" t="s">
        <v>1270</v>
      </c>
      <c r="C1497" s="85" t="s">
        <v>56</v>
      </c>
      <c r="D1497" s="84"/>
      <c r="E1497" s="4"/>
    </row>
    <row r="1498" spans="1:5" ht="25.5" x14ac:dyDescent="0.2">
      <c r="A1498" s="116" t="s">
        <v>1271</v>
      </c>
      <c r="B1498" s="72" t="s">
        <v>1272</v>
      </c>
      <c r="C1498" s="85" t="s">
        <v>56</v>
      </c>
      <c r="D1498" s="84">
        <v>1108.21</v>
      </c>
      <c r="E1498" s="99">
        <v>1329.85</v>
      </c>
    </row>
    <row r="1499" spans="1:5" x14ac:dyDescent="0.2">
      <c r="A1499" s="116"/>
      <c r="B1499" s="72" t="s">
        <v>1273</v>
      </c>
      <c r="C1499" s="85"/>
      <c r="D1499" s="84"/>
      <c r="E1499" s="4"/>
    </row>
    <row r="1500" spans="1:5" ht="25.5" x14ac:dyDescent="0.2">
      <c r="A1500" s="116" t="s">
        <v>1274</v>
      </c>
      <c r="B1500" s="72" t="s">
        <v>1275</v>
      </c>
      <c r="C1500" s="85" t="s">
        <v>56</v>
      </c>
      <c r="D1500" s="84">
        <v>465.36</v>
      </c>
      <c r="E1500" s="99">
        <v>558.42999999999995</v>
      </c>
    </row>
    <row r="1501" spans="1:5" x14ac:dyDescent="0.2">
      <c r="A1501" s="116"/>
      <c r="B1501" s="72" t="s">
        <v>1276</v>
      </c>
      <c r="C1501" s="85"/>
      <c r="D1501" s="84"/>
      <c r="E1501" s="99"/>
    </row>
    <row r="1502" spans="1:5" x14ac:dyDescent="0.2">
      <c r="A1502" s="116" t="s">
        <v>1277</v>
      </c>
      <c r="B1502" s="72" t="s">
        <v>1278</v>
      </c>
      <c r="C1502" s="85" t="s">
        <v>1174</v>
      </c>
      <c r="D1502" s="84">
        <v>482.16</v>
      </c>
      <c r="E1502" s="99">
        <v>578.59</v>
      </c>
    </row>
    <row r="1503" spans="1:5" ht="25.5" x14ac:dyDescent="0.2">
      <c r="A1503" s="116" t="s">
        <v>1279</v>
      </c>
      <c r="B1503" s="72" t="s">
        <v>1280</v>
      </c>
      <c r="C1503" s="85" t="s">
        <v>1281</v>
      </c>
      <c r="D1503" s="84">
        <v>818.32</v>
      </c>
      <c r="E1503" s="99">
        <v>981.98</v>
      </c>
    </row>
    <row r="1504" spans="1:5" ht="13.5" thickBot="1" x14ac:dyDescent="0.25">
      <c r="A1504" s="117"/>
      <c r="B1504" s="134" t="s">
        <v>1282</v>
      </c>
      <c r="C1504" s="135"/>
      <c r="D1504" s="104"/>
      <c r="E1504" s="128"/>
    </row>
    <row r="1505" spans="1:5" x14ac:dyDescent="0.2">
      <c r="A1505" s="74"/>
      <c r="B1505" s="75"/>
      <c r="C1505" s="136"/>
      <c r="D1505" s="107"/>
      <c r="E1505" s="70"/>
    </row>
    <row r="1506" spans="1:5" ht="14.25" x14ac:dyDescent="0.2">
      <c r="A1506" s="74"/>
      <c r="B1506" s="396" t="s">
        <v>1283</v>
      </c>
      <c r="C1506" s="396"/>
      <c r="D1506" s="396"/>
      <c r="E1506" s="70"/>
    </row>
    <row r="1507" spans="1:5" ht="13.5" thickBot="1" x14ac:dyDescent="0.25">
      <c r="A1507" s="74"/>
      <c r="B1507" s="75"/>
      <c r="C1507" s="136"/>
      <c r="D1507" s="78">
        <v>1.0900000000000001</v>
      </c>
      <c r="E1507" s="70"/>
    </row>
    <row r="1508" spans="1:5" x14ac:dyDescent="0.2">
      <c r="A1508" s="122" t="s">
        <v>1284</v>
      </c>
      <c r="B1508" s="137" t="s">
        <v>1091</v>
      </c>
      <c r="C1508" s="138" t="s">
        <v>1285</v>
      </c>
      <c r="D1508" s="93">
        <v>800.36</v>
      </c>
      <c r="E1508" s="109">
        <v>960.43</v>
      </c>
    </row>
    <row r="1509" spans="1:5" x14ac:dyDescent="0.2">
      <c r="A1509" s="116" t="s">
        <v>1286</v>
      </c>
      <c r="B1509" s="72" t="s">
        <v>1287</v>
      </c>
      <c r="C1509" s="85" t="s">
        <v>1285</v>
      </c>
      <c r="D1509" s="84">
        <v>1600.72</v>
      </c>
      <c r="E1509" s="99">
        <v>1920.86</v>
      </c>
    </row>
    <row r="1510" spans="1:5" x14ac:dyDescent="0.2">
      <c r="A1510" s="116" t="s">
        <v>1288</v>
      </c>
      <c r="B1510" s="72" t="s">
        <v>1289</v>
      </c>
      <c r="C1510" s="85" t="s">
        <v>1285</v>
      </c>
      <c r="D1510" s="84">
        <v>1600.72</v>
      </c>
      <c r="E1510" s="99">
        <v>1920.86</v>
      </c>
    </row>
    <row r="1511" spans="1:5" ht="25.5" x14ac:dyDescent="0.2">
      <c r="A1511" s="116" t="s">
        <v>1290</v>
      </c>
      <c r="B1511" s="72" t="s">
        <v>1291</v>
      </c>
      <c r="C1511" s="85" t="s">
        <v>1285</v>
      </c>
      <c r="D1511" s="84">
        <v>9604.31</v>
      </c>
      <c r="E1511" s="99">
        <v>11525.17</v>
      </c>
    </row>
    <row r="1512" spans="1:5" x14ac:dyDescent="0.2">
      <c r="A1512" s="116"/>
      <c r="B1512" s="72" t="s">
        <v>1292</v>
      </c>
      <c r="C1512" s="85"/>
      <c r="D1512" s="84">
        <v>0</v>
      </c>
      <c r="E1512" s="4"/>
    </row>
    <row r="1513" spans="1:5" ht="25.5" x14ac:dyDescent="0.2">
      <c r="A1513" s="116" t="s">
        <v>1293</v>
      </c>
      <c r="B1513" s="72" t="s">
        <v>1294</v>
      </c>
      <c r="C1513" s="85" t="s">
        <v>1285</v>
      </c>
      <c r="D1513" s="84">
        <v>6402.87</v>
      </c>
      <c r="E1513" s="99">
        <v>7683.44</v>
      </c>
    </row>
    <row r="1514" spans="1:5" x14ac:dyDescent="0.2">
      <c r="A1514" s="116"/>
      <c r="B1514" s="72" t="s">
        <v>1295</v>
      </c>
      <c r="C1514" s="85"/>
      <c r="D1514" s="84">
        <v>0</v>
      </c>
      <c r="E1514" s="4"/>
    </row>
    <row r="1515" spans="1:5" ht="25.5" x14ac:dyDescent="0.2">
      <c r="A1515" s="116" t="s">
        <v>1296</v>
      </c>
      <c r="B1515" s="72" t="s">
        <v>1297</v>
      </c>
      <c r="C1515" s="85" t="s">
        <v>1285</v>
      </c>
      <c r="D1515" s="84">
        <v>12805.75</v>
      </c>
      <c r="E1515" s="99">
        <v>15366.9</v>
      </c>
    </row>
    <row r="1516" spans="1:5" ht="25.5" x14ac:dyDescent="0.2">
      <c r="A1516" s="116" t="s">
        <v>1298</v>
      </c>
      <c r="B1516" s="72" t="s">
        <v>1299</v>
      </c>
      <c r="C1516" s="85" t="s">
        <v>1285</v>
      </c>
      <c r="D1516" s="84">
        <v>12805.75</v>
      </c>
      <c r="E1516" s="99">
        <v>15366.9</v>
      </c>
    </row>
    <row r="1517" spans="1:5" x14ac:dyDescent="0.2">
      <c r="A1517" s="116"/>
      <c r="B1517" s="72" t="s">
        <v>1300</v>
      </c>
      <c r="C1517" s="85"/>
      <c r="D1517" s="84"/>
      <c r="E1517" s="4"/>
    </row>
    <row r="1518" spans="1:5" x14ac:dyDescent="0.2">
      <c r="A1518" s="116"/>
      <c r="B1518" s="145" t="s">
        <v>1301</v>
      </c>
      <c r="C1518" s="85"/>
      <c r="D1518" s="84"/>
      <c r="E1518" s="4"/>
    </row>
    <row r="1519" spans="1:5" x14ac:dyDescent="0.2">
      <c r="A1519" s="116" t="s">
        <v>1302</v>
      </c>
      <c r="B1519" s="72" t="s">
        <v>1091</v>
      </c>
      <c r="C1519" s="85" t="s">
        <v>1285</v>
      </c>
      <c r="D1519" s="84">
        <v>800.36</v>
      </c>
      <c r="E1519" s="99">
        <v>960.43</v>
      </c>
    </row>
    <row r="1520" spans="1:5" x14ac:dyDescent="0.2">
      <c r="A1520" s="116" t="s">
        <v>1303</v>
      </c>
      <c r="B1520" s="72" t="s">
        <v>1304</v>
      </c>
      <c r="C1520" s="85" t="s">
        <v>1285</v>
      </c>
      <c r="D1520" s="84">
        <v>3201.44</v>
      </c>
      <c r="E1520" s="99">
        <v>3841.73</v>
      </c>
    </row>
    <row r="1521" spans="1:5" x14ac:dyDescent="0.2">
      <c r="A1521" s="116" t="s">
        <v>1305</v>
      </c>
      <c r="B1521" s="72" t="s">
        <v>1289</v>
      </c>
      <c r="C1521" s="85" t="s">
        <v>1285</v>
      </c>
      <c r="D1521" s="84">
        <v>3201.44</v>
      </c>
      <c r="E1521" s="99">
        <v>3841.73</v>
      </c>
    </row>
    <row r="1522" spans="1:5" ht="25.5" x14ac:dyDescent="0.2">
      <c r="A1522" s="116" t="s">
        <v>1306</v>
      </c>
      <c r="B1522" s="72" t="s">
        <v>1291</v>
      </c>
      <c r="C1522" s="85" t="s">
        <v>1285</v>
      </c>
      <c r="D1522" s="84">
        <v>19208.62</v>
      </c>
      <c r="E1522" s="99">
        <v>23050.34</v>
      </c>
    </row>
    <row r="1523" spans="1:5" x14ac:dyDescent="0.2">
      <c r="A1523" s="116"/>
      <c r="B1523" s="72" t="s">
        <v>1292</v>
      </c>
      <c r="C1523" s="85"/>
      <c r="D1523" s="84"/>
      <c r="E1523" s="4"/>
    </row>
    <row r="1524" spans="1:5" ht="25.5" x14ac:dyDescent="0.2">
      <c r="A1524" s="116" t="s">
        <v>1307</v>
      </c>
      <c r="B1524" s="72" t="s">
        <v>1294</v>
      </c>
      <c r="C1524" s="85" t="s">
        <v>1285</v>
      </c>
      <c r="D1524" s="84">
        <v>5359.47</v>
      </c>
      <c r="E1524" s="99">
        <v>6431.36</v>
      </c>
    </row>
    <row r="1525" spans="1:5" x14ac:dyDescent="0.2">
      <c r="A1525" s="116"/>
      <c r="B1525" s="72" t="s">
        <v>1295</v>
      </c>
      <c r="C1525" s="85"/>
      <c r="D1525" s="84"/>
      <c r="E1525" s="4"/>
    </row>
    <row r="1526" spans="1:5" ht="25.5" x14ac:dyDescent="0.2">
      <c r="A1526" s="116" t="s">
        <v>1308</v>
      </c>
      <c r="B1526" s="72" t="s">
        <v>1297</v>
      </c>
      <c r="C1526" s="85" t="s">
        <v>1285</v>
      </c>
      <c r="D1526" s="84">
        <v>12805.75</v>
      </c>
      <c r="E1526" s="99">
        <v>15366.9</v>
      </c>
    </row>
    <row r="1527" spans="1:5" ht="25.5" x14ac:dyDescent="0.2">
      <c r="A1527" s="116" t="s">
        <v>1309</v>
      </c>
      <c r="B1527" s="72" t="s">
        <v>1299</v>
      </c>
      <c r="C1527" s="85" t="s">
        <v>1285</v>
      </c>
      <c r="D1527" s="84">
        <v>25611.5</v>
      </c>
      <c r="E1527" s="99">
        <v>30733.8</v>
      </c>
    </row>
    <row r="1528" spans="1:5" ht="13.5" thickBot="1" x14ac:dyDescent="0.25">
      <c r="A1528" s="117"/>
      <c r="B1528" s="134" t="s">
        <v>1300</v>
      </c>
      <c r="C1528" s="135"/>
      <c r="D1528" s="104"/>
      <c r="E1528" s="128"/>
    </row>
    <row r="1529" spans="1:5" x14ac:dyDescent="0.2">
      <c r="A1529" s="82"/>
      <c r="B1529" s="83"/>
      <c r="C1529" s="76"/>
      <c r="D1529" s="107"/>
      <c r="E1529" s="70"/>
    </row>
    <row r="1530" spans="1:5" ht="27" customHeight="1" x14ac:dyDescent="0.2">
      <c r="A1530" s="87"/>
      <c r="B1530" s="389" t="s">
        <v>1310</v>
      </c>
      <c r="C1530" s="389"/>
      <c r="D1530" s="389"/>
      <c r="E1530" s="443"/>
    </row>
    <row r="1531" spans="1:5" ht="13.5" customHeight="1" x14ac:dyDescent="0.2">
      <c r="A1531" s="87"/>
      <c r="B1531" s="387" t="s">
        <v>1311</v>
      </c>
      <c r="C1531" s="387"/>
      <c r="D1531" s="387"/>
      <c r="E1531" s="70"/>
    </row>
    <row r="1532" spans="1:5" x14ac:dyDescent="0.2">
      <c r="A1532" s="87"/>
      <c r="B1532" s="387" t="s">
        <v>1312</v>
      </c>
      <c r="C1532" s="387"/>
      <c r="D1532" s="387"/>
      <c r="E1532" s="70"/>
    </row>
    <row r="1533" spans="1:5" ht="13.5" thickBot="1" x14ac:dyDescent="0.25">
      <c r="A1533" s="82"/>
      <c r="B1533" s="83"/>
      <c r="C1533" s="107"/>
      <c r="D1533" s="107"/>
      <c r="E1533" s="70"/>
    </row>
    <row r="1534" spans="1:5" ht="38.25" x14ac:dyDescent="0.2">
      <c r="A1534" s="91" t="s">
        <v>1313</v>
      </c>
      <c r="B1534" s="92" t="s">
        <v>1314</v>
      </c>
      <c r="C1534" s="93" t="s">
        <v>1315</v>
      </c>
      <c r="D1534" s="93">
        <v>1193.8699999999999</v>
      </c>
      <c r="E1534" s="109">
        <v>1432.64</v>
      </c>
    </row>
    <row r="1535" spans="1:5" x14ac:dyDescent="0.2">
      <c r="A1535" s="95"/>
      <c r="B1535" s="77"/>
      <c r="C1535" s="84"/>
      <c r="D1535" s="84"/>
      <c r="E1535" s="99"/>
    </row>
    <row r="1536" spans="1:5" x14ac:dyDescent="0.2">
      <c r="A1536" s="95"/>
      <c r="B1536" s="381" t="s">
        <v>1316</v>
      </c>
      <c r="C1536" s="382"/>
      <c r="D1536" s="84"/>
      <c r="E1536" s="4"/>
    </row>
    <row r="1537" spans="1:5" ht="38.25" x14ac:dyDescent="0.2">
      <c r="A1537" s="95" t="s">
        <v>1317</v>
      </c>
      <c r="B1537" s="77" t="s">
        <v>1318</v>
      </c>
      <c r="C1537" s="84" t="s">
        <v>1315</v>
      </c>
      <c r="D1537" s="84">
        <v>909.84</v>
      </c>
      <c r="E1537" s="99">
        <v>1091.81</v>
      </c>
    </row>
    <row r="1538" spans="1:5" x14ac:dyDescent="0.2">
      <c r="A1538" s="95"/>
      <c r="B1538" s="77"/>
      <c r="C1538" s="84"/>
      <c r="D1538" s="84"/>
      <c r="E1538" s="99"/>
    </row>
    <row r="1539" spans="1:5" x14ac:dyDescent="0.2">
      <c r="A1539" s="95"/>
      <c r="B1539" s="381" t="s">
        <v>1319</v>
      </c>
      <c r="C1539" s="382"/>
      <c r="D1539" s="84"/>
      <c r="E1539" s="4"/>
    </row>
    <row r="1540" spans="1:5" ht="51" x14ac:dyDescent="0.2">
      <c r="A1540" s="95" t="s">
        <v>1320</v>
      </c>
      <c r="B1540" s="77" t="s">
        <v>1321</v>
      </c>
      <c r="C1540" s="84" t="s">
        <v>1315</v>
      </c>
      <c r="D1540" s="84">
        <v>1893.68</v>
      </c>
      <c r="E1540" s="99">
        <v>2272.42</v>
      </c>
    </row>
    <row r="1541" spans="1:5" x14ac:dyDescent="0.2">
      <c r="A1541" s="95"/>
      <c r="B1541" s="77"/>
      <c r="C1541" s="84"/>
      <c r="D1541" s="84"/>
      <c r="E1541" s="99"/>
    </row>
    <row r="1542" spans="1:5" x14ac:dyDescent="0.2">
      <c r="A1542" s="95"/>
      <c r="B1542" s="381" t="s">
        <v>1322</v>
      </c>
      <c r="C1542" s="382"/>
      <c r="D1542" s="84"/>
      <c r="E1542" s="4"/>
    </row>
    <row r="1543" spans="1:5" ht="51" x14ac:dyDescent="0.2">
      <c r="A1543" s="95" t="s">
        <v>1323</v>
      </c>
      <c r="B1543" s="77" t="s">
        <v>1324</v>
      </c>
      <c r="C1543" s="84" t="s">
        <v>1315</v>
      </c>
      <c r="D1543" s="84">
        <v>1589.01</v>
      </c>
      <c r="E1543" s="99">
        <v>1906.81</v>
      </c>
    </row>
    <row r="1544" spans="1:5" x14ac:dyDescent="0.2">
      <c r="A1544" s="95"/>
      <c r="B1544" s="77"/>
      <c r="C1544" s="84"/>
      <c r="D1544" s="84"/>
      <c r="E1544" s="99"/>
    </row>
    <row r="1545" spans="1:5" x14ac:dyDescent="0.2">
      <c r="A1545" s="95"/>
      <c r="B1545" s="381" t="s">
        <v>1325</v>
      </c>
      <c r="C1545" s="382"/>
      <c r="D1545" s="84"/>
      <c r="E1545" s="4"/>
    </row>
    <row r="1546" spans="1:5" ht="38.25" x14ac:dyDescent="0.2">
      <c r="A1546" s="95" t="s">
        <v>1326</v>
      </c>
      <c r="B1546" s="77" t="s">
        <v>1327</v>
      </c>
      <c r="C1546" s="84" t="s">
        <v>67</v>
      </c>
      <c r="D1546" s="84">
        <v>2069.86</v>
      </c>
      <c r="E1546" s="99">
        <v>2483.83</v>
      </c>
    </row>
    <row r="1547" spans="1:5" ht="38.25" x14ac:dyDescent="0.2">
      <c r="A1547" s="95" t="s">
        <v>1328</v>
      </c>
      <c r="B1547" s="77" t="s">
        <v>1329</v>
      </c>
      <c r="C1547" s="84" t="s">
        <v>60</v>
      </c>
      <c r="D1547" s="84">
        <v>67.39</v>
      </c>
      <c r="E1547" s="99">
        <v>80.87</v>
      </c>
    </row>
    <row r="1548" spans="1:5" x14ac:dyDescent="0.2">
      <c r="A1548" s="95"/>
      <c r="B1548" s="381" t="s">
        <v>1330</v>
      </c>
      <c r="C1548" s="382"/>
      <c r="D1548" s="84"/>
      <c r="E1548" s="4"/>
    </row>
    <row r="1549" spans="1:5" ht="51" x14ac:dyDescent="0.2">
      <c r="A1549" s="95" t="s">
        <v>1331</v>
      </c>
      <c r="B1549" s="77" t="s">
        <v>1332</v>
      </c>
      <c r="C1549" s="84" t="s">
        <v>60</v>
      </c>
      <c r="D1549" s="84">
        <v>361.02</v>
      </c>
      <c r="E1549" s="99">
        <v>433.22</v>
      </c>
    </row>
    <row r="1550" spans="1:5" x14ac:dyDescent="0.2">
      <c r="A1550" s="95"/>
      <c r="B1550" s="381" t="s">
        <v>1333</v>
      </c>
      <c r="C1550" s="382"/>
      <c r="D1550" s="84"/>
      <c r="E1550" s="4"/>
    </row>
    <row r="1551" spans="1:5" x14ac:dyDescent="0.2">
      <c r="A1551" s="95" t="s">
        <v>1334</v>
      </c>
      <c r="B1551" s="77" t="s">
        <v>1335</v>
      </c>
      <c r="C1551" s="84" t="s">
        <v>60</v>
      </c>
      <c r="D1551" s="84">
        <v>235.81</v>
      </c>
      <c r="E1551" s="99">
        <v>282.97000000000003</v>
      </c>
    </row>
    <row r="1552" spans="1:5" x14ac:dyDescent="0.2">
      <c r="A1552" s="95"/>
      <c r="B1552" s="381" t="s">
        <v>1336</v>
      </c>
      <c r="C1552" s="382"/>
      <c r="D1552" s="84"/>
      <c r="E1552" s="4"/>
    </row>
    <row r="1553" spans="1:5" ht="25.5" x14ac:dyDescent="0.2">
      <c r="A1553" s="95" t="s">
        <v>1337</v>
      </c>
      <c r="B1553" s="77" t="s">
        <v>1338</v>
      </c>
      <c r="C1553" s="84" t="s">
        <v>1315</v>
      </c>
      <c r="D1553" s="84">
        <v>4163.7299999999996</v>
      </c>
      <c r="E1553" s="99">
        <v>4996.4799999999996</v>
      </c>
    </row>
    <row r="1554" spans="1:5" ht="25.5" x14ac:dyDescent="0.2">
      <c r="A1554" s="95"/>
      <c r="B1554" s="77" t="s">
        <v>1339</v>
      </c>
      <c r="C1554" s="84"/>
      <c r="D1554" s="84"/>
      <c r="E1554" s="99"/>
    </row>
    <row r="1555" spans="1:5" x14ac:dyDescent="0.2">
      <c r="A1555" s="95"/>
      <c r="B1555" s="381" t="s">
        <v>1340</v>
      </c>
      <c r="C1555" s="382"/>
      <c r="D1555" s="84"/>
      <c r="E1555" s="4"/>
    </row>
    <row r="1556" spans="1:5" ht="38.25" x14ac:dyDescent="0.2">
      <c r="A1556" s="95" t="s">
        <v>1341</v>
      </c>
      <c r="B1556" s="77" t="s">
        <v>1342</v>
      </c>
      <c r="C1556" s="84" t="s">
        <v>1315</v>
      </c>
      <c r="D1556" s="84">
        <v>3460.52</v>
      </c>
      <c r="E1556" s="99">
        <v>4152.62</v>
      </c>
    </row>
    <row r="1557" spans="1:5" x14ac:dyDescent="0.2">
      <c r="A1557" s="95"/>
      <c r="B1557" s="77"/>
      <c r="C1557" s="84"/>
      <c r="D1557" s="84"/>
      <c r="E1557" s="99"/>
    </row>
    <row r="1558" spans="1:5" x14ac:dyDescent="0.2">
      <c r="A1558" s="95"/>
      <c r="B1558" s="381" t="s">
        <v>1343</v>
      </c>
      <c r="C1558" s="382"/>
      <c r="D1558" s="84"/>
      <c r="E1558" s="4"/>
    </row>
    <row r="1559" spans="1:5" ht="25.5" x14ac:dyDescent="0.2">
      <c r="A1559" s="95" t="s">
        <v>1344</v>
      </c>
      <c r="B1559" s="77" t="s">
        <v>1338</v>
      </c>
      <c r="C1559" s="84" t="s">
        <v>1315</v>
      </c>
      <c r="D1559" s="84">
        <v>5303.75</v>
      </c>
      <c r="E1559" s="99">
        <v>6364.5</v>
      </c>
    </row>
    <row r="1560" spans="1:5" ht="25.5" x14ac:dyDescent="0.2">
      <c r="A1560" s="95"/>
      <c r="B1560" s="77" t="s">
        <v>1345</v>
      </c>
      <c r="C1560" s="84"/>
      <c r="D1560" s="84"/>
      <c r="E1560" s="99"/>
    </row>
    <row r="1561" spans="1:5" x14ac:dyDescent="0.2">
      <c r="A1561" s="95"/>
      <c r="B1561" s="381" t="s">
        <v>1346</v>
      </c>
      <c r="C1561" s="382"/>
      <c r="D1561" s="84"/>
      <c r="E1561" s="4"/>
    </row>
    <row r="1562" spans="1:5" ht="38.25" x14ac:dyDescent="0.2">
      <c r="A1562" s="95" t="s">
        <v>1347</v>
      </c>
      <c r="B1562" s="77" t="s">
        <v>1348</v>
      </c>
      <c r="C1562" s="84" t="s">
        <v>1315</v>
      </c>
      <c r="D1562" s="84">
        <v>4169.59</v>
      </c>
      <c r="E1562" s="99">
        <v>5003.51</v>
      </c>
    </row>
    <row r="1563" spans="1:5" x14ac:dyDescent="0.2">
      <c r="A1563" s="95"/>
      <c r="B1563" s="77"/>
      <c r="C1563" s="84"/>
      <c r="D1563" s="84"/>
      <c r="E1563" s="99"/>
    </row>
    <row r="1564" spans="1:5" x14ac:dyDescent="0.2">
      <c r="A1564" s="95"/>
      <c r="B1564" s="381" t="s">
        <v>1340</v>
      </c>
      <c r="C1564" s="382"/>
      <c r="D1564" s="84"/>
      <c r="E1564" s="4"/>
    </row>
    <row r="1565" spans="1:5" ht="51" x14ac:dyDescent="0.2">
      <c r="A1565" s="95" t="s">
        <v>1349</v>
      </c>
      <c r="B1565" s="77" t="s">
        <v>1350</v>
      </c>
      <c r="C1565" s="84" t="s">
        <v>1351</v>
      </c>
      <c r="D1565" s="84">
        <v>2960</v>
      </c>
      <c r="E1565" s="99">
        <v>3552</v>
      </c>
    </row>
    <row r="1566" spans="1:5" x14ac:dyDescent="0.2">
      <c r="A1566" s="95"/>
      <c r="B1566" s="77"/>
      <c r="C1566" s="84"/>
      <c r="D1566" s="84"/>
      <c r="E1566" s="99"/>
    </row>
    <row r="1567" spans="1:5" ht="38.25" x14ac:dyDescent="0.2">
      <c r="A1567" s="95"/>
      <c r="B1567" s="77" t="s">
        <v>1352</v>
      </c>
      <c r="C1567" s="84" t="s">
        <v>60</v>
      </c>
      <c r="D1567" s="84">
        <v>134.18</v>
      </c>
      <c r="E1567" s="99">
        <v>161.02000000000001</v>
      </c>
    </row>
    <row r="1568" spans="1:5" x14ac:dyDescent="0.2">
      <c r="A1568" s="95"/>
      <c r="B1568" s="381" t="s">
        <v>1353</v>
      </c>
      <c r="C1568" s="382"/>
      <c r="D1568" s="84"/>
      <c r="E1568" s="99"/>
    </row>
    <row r="1569" spans="1:5" ht="25.5" x14ac:dyDescent="0.2">
      <c r="A1569" s="95" t="s">
        <v>1354</v>
      </c>
      <c r="B1569" s="77" t="s">
        <v>1355</v>
      </c>
      <c r="C1569" s="84" t="s">
        <v>94</v>
      </c>
      <c r="D1569" s="84">
        <v>797.31</v>
      </c>
      <c r="E1569" s="99">
        <v>956.77</v>
      </c>
    </row>
    <row r="1570" spans="1:5" x14ac:dyDescent="0.2">
      <c r="A1570" s="95"/>
      <c r="B1570" s="77"/>
      <c r="C1570" s="84"/>
      <c r="D1570" s="84"/>
      <c r="E1570" s="99"/>
    </row>
    <row r="1571" spans="1:5" ht="25.5" x14ac:dyDescent="0.2">
      <c r="A1571" s="95" t="s">
        <v>1356</v>
      </c>
      <c r="B1571" s="77" t="s">
        <v>1357</v>
      </c>
      <c r="C1571" s="84" t="s">
        <v>1315</v>
      </c>
      <c r="D1571" s="84">
        <v>1840.53</v>
      </c>
      <c r="E1571" s="99">
        <v>2208.64</v>
      </c>
    </row>
    <row r="1572" spans="1:5" x14ac:dyDescent="0.2">
      <c r="A1572" s="95"/>
      <c r="B1572" s="77"/>
      <c r="C1572" s="84"/>
      <c r="D1572" s="84"/>
      <c r="E1572" s="99"/>
    </row>
    <row r="1573" spans="1:5" x14ac:dyDescent="0.2">
      <c r="A1573" s="95"/>
      <c r="B1573" s="381" t="s">
        <v>1358</v>
      </c>
      <c r="C1573" s="382"/>
      <c r="D1573" s="84"/>
      <c r="E1573" s="4"/>
    </row>
    <row r="1574" spans="1:5" ht="25.5" x14ac:dyDescent="0.2">
      <c r="A1574" s="95" t="s">
        <v>1359</v>
      </c>
      <c r="B1574" s="77" t="s">
        <v>1360</v>
      </c>
      <c r="C1574" s="84" t="s">
        <v>1315</v>
      </c>
      <c r="D1574" s="84">
        <v>1339.64</v>
      </c>
      <c r="E1574" s="99">
        <v>1607.57</v>
      </c>
    </row>
    <row r="1575" spans="1:5" x14ac:dyDescent="0.2">
      <c r="A1575" s="95"/>
      <c r="B1575" s="77"/>
      <c r="C1575" s="84"/>
      <c r="D1575" s="84"/>
      <c r="E1575" s="99"/>
    </row>
    <row r="1576" spans="1:5" x14ac:dyDescent="0.2">
      <c r="A1576" s="95"/>
      <c r="B1576" s="381" t="s">
        <v>1361</v>
      </c>
      <c r="C1576" s="382"/>
      <c r="D1576" s="84"/>
      <c r="E1576" s="4"/>
    </row>
    <row r="1577" spans="1:5" ht="25.5" x14ac:dyDescent="0.2">
      <c r="A1577" s="95" t="s">
        <v>1362</v>
      </c>
      <c r="B1577" s="77" t="s">
        <v>1363</v>
      </c>
      <c r="C1577" s="84" t="s">
        <v>1315</v>
      </c>
      <c r="D1577" s="84">
        <v>3034.39</v>
      </c>
      <c r="E1577" s="99">
        <v>3641.27</v>
      </c>
    </row>
    <row r="1578" spans="1:5" x14ac:dyDescent="0.2">
      <c r="A1578" s="95"/>
      <c r="B1578" s="77" t="s">
        <v>1364</v>
      </c>
      <c r="C1578" s="84"/>
      <c r="D1578" s="84"/>
      <c r="E1578" s="99"/>
    </row>
    <row r="1579" spans="1:5" x14ac:dyDescent="0.2">
      <c r="A1579" s="95"/>
      <c r="B1579" s="381" t="s">
        <v>1365</v>
      </c>
      <c r="C1579" s="382"/>
      <c r="D1579" s="84"/>
      <c r="E1579" s="4"/>
    </row>
    <row r="1580" spans="1:5" ht="25.5" x14ac:dyDescent="0.2">
      <c r="A1580" s="95" t="s">
        <v>1366</v>
      </c>
      <c r="B1580" s="77" t="s">
        <v>1367</v>
      </c>
      <c r="C1580" s="84" t="s">
        <v>1315</v>
      </c>
      <c r="D1580" s="84">
        <v>1954.5</v>
      </c>
      <c r="E1580" s="99">
        <v>2345.4</v>
      </c>
    </row>
    <row r="1581" spans="1:5" x14ac:dyDescent="0.2">
      <c r="A1581" s="95"/>
      <c r="B1581" s="77"/>
      <c r="C1581" s="84"/>
      <c r="D1581" s="84"/>
      <c r="E1581" s="99"/>
    </row>
    <row r="1582" spans="1:5" x14ac:dyDescent="0.2">
      <c r="A1582" s="95"/>
      <c r="B1582" s="381" t="s">
        <v>1368</v>
      </c>
      <c r="C1582" s="382"/>
      <c r="D1582" s="84"/>
      <c r="E1582" s="4"/>
    </row>
    <row r="1583" spans="1:5" ht="25.5" x14ac:dyDescent="0.2">
      <c r="A1583" s="95" t="s">
        <v>1369</v>
      </c>
      <c r="B1583" s="77" t="s">
        <v>1370</v>
      </c>
      <c r="C1583" s="84" t="s">
        <v>1351</v>
      </c>
      <c r="D1583" s="84">
        <v>1925.45</v>
      </c>
      <c r="E1583" s="99">
        <v>2310.54</v>
      </c>
    </row>
    <row r="1584" spans="1:5" x14ac:dyDescent="0.2">
      <c r="A1584" s="95" t="s">
        <v>1371</v>
      </c>
      <c r="B1584" s="77" t="s">
        <v>1372</v>
      </c>
      <c r="C1584" s="84"/>
      <c r="D1584" s="84">
        <v>2888.18</v>
      </c>
      <c r="E1584" s="99">
        <v>3465.82</v>
      </c>
    </row>
    <row r="1585" spans="1:5" ht="25.5" x14ac:dyDescent="0.2">
      <c r="A1585" s="95" t="s">
        <v>1373</v>
      </c>
      <c r="B1585" s="77" t="s">
        <v>1374</v>
      </c>
      <c r="C1585" s="84" t="s">
        <v>1351</v>
      </c>
      <c r="D1585" s="84">
        <v>2220</v>
      </c>
      <c r="E1585" s="99">
        <v>2664</v>
      </c>
    </row>
    <row r="1586" spans="1:5" ht="25.5" x14ac:dyDescent="0.2">
      <c r="A1586" s="95"/>
      <c r="B1586" s="77" t="s">
        <v>1375</v>
      </c>
      <c r="C1586" s="84"/>
      <c r="D1586" s="84"/>
      <c r="E1586" s="99"/>
    </row>
    <row r="1587" spans="1:5" ht="25.5" x14ac:dyDescent="0.2">
      <c r="A1587" s="95" t="s">
        <v>1376</v>
      </c>
      <c r="B1587" s="77" t="s">
        <v>1377</v>
      </c>
      <c r="C1587" s="84" t="s">
        <v>1351</v>
      </c>
      <c r="D1587" s="84">
        <v>2960</v>
      </c>
      <c r="E1587" s="99">
        <v>3552</v>
      </c>
    </row>
    <row r="1588" spans="1:5" x14ac:dyDescent="0.2">
      <c r="A1588" s="95"/>
      <c r="B1588" s="77" t="s">
        <v>1378</v>
      </c>
      <c r="C1588" s="84"/>
      <c r="D1588" s="84"/>
      <c r="E1588" s="99"/>
    </row>
    <row r="1589" spans="1:5" ht="25.5" x14ac:dyDescent="0.2">
      <c r="A1589" s="95" t="s">
        <v>1379</v>
      </c>
      <c r="B1589" s="77" t="s">
        <v>1380</v>
      </c>
      <c r="C1589" s="84" t="s">
        <v>1381</v>
      </c>
      <c r="D1589" s="84">
        <v>2220</v>
      </c>
      <c r="E1589" s="99">
        <v>2664</v>
      </c>
    </row>
    <row r="1590" spans="1:5" ht="25.5" x14ac:dyDescent="0.2">
      <c r="A1590" s="95"/>
      <c r="B1590" s="77" t="s">
        <v>1382</v>
      </c>
      <c r="C1590" s="84"/>
      <c r="D1590" s="84"/>
      <c r="E1590" s="99"/>
    </row>
    <row r="1591" spans="1:5" x14ac:dyDescent="0.2">
      <c r="A1591" s="95"/>
      <c r="B1591" s="77" t="s">
        <v>1383</v>
      </c>
      <c r="C1591" s="84" t="s">
        <v>60</v>
      </c>
      <c r="D1591" s="84">
        <v>207.52</v>
      </c>
      <c r="E1591" s="99">
        <v>249.02</v>
      </c>
    </row>
    <row r="1592" spans="1:5" ht="51" x14ac:dyDescent="0.2">
      <c r="A1592" s="95" t="s">
        <v>1384</v>
      </c>
      <c r="B1592" s="77" t="s">
        <v>1385</v>
      </c>
      <c r="C1592" s="84" t="s">
        <v>67</v>
      </c>
      <c r="D1592" s="84">
        <v>1107.1300000000001</v>
      </c>
      <c r="E1592" s="99">
        <v>1328.56</v>
      </c>
    </row>
    <row r="1593" spans="1:5" ht="25.5" x14ac:dyDescent="0.2">
      <c r="A1593" s="95" t="s">
        <v>1386</v>
      </c>
      <c r="B1593" s="77" t="s">
        <v>1387</v>
      </c>
      <c r="C1593" s="84" t="s">
        <v>67</v>
      </c>
      <c r="D1593" s="84">
        <v>2156.85</v>
      </c>
      <c r="E1593" s="99">
        <v>2588.2199999999998</v>
      </c>
    </row>
    <row r="1594" spans="1:5" ht="38.25" x14ac:dyDescent="0.2">
      <c r="A1594" s="95"/>
      <c r="B1594" s="77" t="s">
        <v>1388</v>
      </c>
      <c r="C1594" s="84"/>
      <c r="D1594" s="84"/>
      <c r="E1594" s="99"/>
    </row>
    <row r="1595" spans="1:5" ht="25.5" x14ac:dyDescent="0.2">
      <c r="A1595" s="95" t="s">
        <v>1389</v>
      </c>
      <c r="B1595" s="77" t="s">
        <v>1390</v>
      </c>
      <c r="C1595" s="84" t="s">
        <v>62</v>
      </c>
      <c r="D1595" s="84">
        <v>336.93</v>
      </c>
      <c r="E1595" s="99">
        <v>404.32</v>
      </c>
    </row>
    <row r="1596" spans="1:5" x14ac:dyDescent="0.2">
      <c r="A1596" s="95"/>
      <c r="B1596" s="77" t="s">
        <v>1391</v>
      </c>
      <c r="C1596" s="84" t="s">
        <v>62</v>
      </c>
      <c r="D1596" s="84"/>
      <c r="E1596" s="99"/>
    </row>
    <row r="1597" spans="1:5" x14ac:dyDescent="0.2">
      <c r="A1597" s="95"/>
      <c r="B1597" s="77" t="s">
        <v>1392</v>
      </c>
      <c r="C1597" s="84" t="s">
        <v>62</v>
      </c>
      <c r="D1597" s="84">
        <v>385.06</v>
      </c>
      <c r="E1597" s="99">
        <v>462.07</v>
      </c>
    </row>
    <row r="1598" spans="1:5" x14ac:dyDescent="0.2">
      <c r="A1598" s="95"/>
      <c r="B1598" s="77"/>
      <c r="C1598" s="84"/>
      <c r="D1598" s="84"/>
      <c r="E1598" s="99"/>
    </row>
    <row r="1599" spans="1:5" x14ac:dyDescent="0.2">
      <c r="A1599" s="95" t="s">
        <v>1393</v>
      </c>
      <c r="B1599" s="77" t="s">
        <v>1394</v>
      </c>
      <c r="C1599" s="84" t="s">
        <v>89</v>
      </c>
      <c r="D1599" s="84">
        <v>380.39</v>
      </c>
      <c r="E1599" s="99">
        <v>456.47</v>
      </c>
    </row>
    <row r="1600" spans="1:5" x14ac:dyDescent="0.2">
      <c r="A1600" s="95"/>
      <c r="B1600" s="77"/>
      <c r="C1600" s="84"/>
      <c r="D1600" s="84"/>
      <c r="E1600" s="99"/>
    </row>
    <row r="1601" spans="1:5" x14ac:dyDescent="0.2">
      <c r="A1601" s="146"/>
      <c r="B1601" s="77" t="s">
        <v>1395</v>
      </c>
      <c r="C1601" s="84" t="s">
        <v>89</v>
      </c>
      <c r="D1601" s="84">
        <v>418.89</v>
      </c>
      <c r="E1601" s="99">
        <v>502.67</v>
      </c>
    </row>
    <row r="1602" spans="1:5" x14ac:dyDescent="0.2">
      <c r="A1602" s="95"/>
      <c r="B1602" s="77"/>
      <c r="C1602" s="84"/>
      <c r="D1602" s="84"/>
      <c r="E1602" s="99"/>
    </row>
    <row r="1603" spans="1:5" x14ac:dyDescent="0.2">
      <c r="A1603" s="95"/>
      <c r="B1603" s="77" t="s">
        <v>983</v>
      </c>
      <c r="C1603" s="84" t="s">
        <v>89</v>
      </c>
      <c r="D1603" s="84">
        <v>452.44</v>
      </c>
      <c r="E1603" s="99">
        <v>542.92999999999995</v>
      </c>
    </row>
    <row r="1604" spans="1:5" x14ac:dyDescent="0.2">
      <c r="A1604" s="95"/>
      <c r="B1604" s="77"/>
      <c r="C1604" s="84"/>
      <c r="D1604" s="84"/>
      <c r="E1604" s="99"/>
    </row>
    <row r="1605" spans="1:5" ht="25.5" x14ac:dyDescent="0.2">
      <c r="A1605" s="95" t="s">
        <v>1396</v>
      </c>
      <c r="B1605" s="77" t="s">
        <v>1397</v>
      </c>
      <c r="C1605" s="84"/>
      <c r="D1605" s="84"/>
      <c r="E1605" s="4"/>
    </row>
    <row r="1606" spans="1:5" x14ac:dyDescent="0.2">
      <c r="A1606" s="95"/>
      <c r="B1606" s="77" t="s">
        <v>1398</v>
      </c>
      <c r="C1606" s="84" t="s">
        <v>65</v>
      </c>
      <c r="D1606" s="84">
        <v>2031.19</v>
      </c>
      <c r="E1606" s="99">
        <v>2437.4299999999998</v>
      </c>
    </row>
    <row r="1607" spans="1:5" x14ac:dyDescent="0.2">
      <c r="A1607" s="95"/>
      <c r="B1607" s="77"/>
      <c r="C1607" s="84"/>
      <c r="D1607" s="84"/>
      <c r="E1607" s="99"/>
    </row>
    <row r="1608" spans="1:5" x14ac:dyDescent="0.2">
      <c r="A1608" s="95"/>
      <c r="B1608" s="77" t="s">
        <v>1399</v>
      </c>
      <c r="C1608" s="84" t="s">
        <v>65</v>
      </c>
      <c r="D1608" s="84">
        <v>2257.5500000000002</v>
      </c>
      <c r="E1608" s="99">
        <v>2709.06</v>
      </c>
    </row>
    <row r="1609" spans="1:5" x14ac:dyDescent="0.2">
      <c r="A1609" s="95"/>
      <c r="B1609" s="77"/>
      <c r="C1609" s="84"/>
      <c r="D1609" s="84"/>
      <c r="E1609" s="99"/>
    </row>
    <row r="1610" spans="1:5" x14ac:dyDescent="0.2">
      <c r="A1610" s="95"/>
      <c r="B1610" s="77" t="s">
        <v>1400</v>
      </c>
      <c r="C1610" s="84" t="s">
        <v>65</v>
      </c>
      <c r="D1610" s="84">
        <v>3523.29</v>
      </c>
      <c r="E1610" s="99">
        <v>4227.95</v>
      </c>
    </row>
    <row r="1611" spans="1:5" x14ac:dyDescent="0.2">
      <c r="A1611" s="95"/>
      <c r="B1611" s="77"/>
      <c r="C1611" s="84"/>
      <c r="D1611" s="84"/>
      <c r="E1611" s="99"/>
    </row>
    <row r="1612" spans="1:5" x14ac:dyDescent="0.2">
      <c r="A1612" s="95"/>
      <c r="B1612" s="77" t="s">
        <v>1401</v>
      </c>
      <c r="C1612" s="84" t="s">
        <v>65</v>
      </c>
      <c r="D1612" s="84">
        <v>4649.59</v>
      </c>
      <c r="E1612" s="99">
        <v>5579.51</v>
      </c>
    </row>
    <row r="1613" spans="1:5" x14ac:dyDescent="0.2">
      <c r="A1613" s="95"/>
      <c r="B1613" s="77"/>
      <c r="C1613" s="84"/>
      <c r="D1613" s="84"/>
      <c r="E1613" s="99"/>
    </row>
    <row r="1614" spans="1:5" x14ac:dyDescent="0.2">
      <c r="A1614" s="95"/>
      <c r="B1614" s="77" t="s">
        <v>1402</v>
      </c>
      <c r="C1614" s="84" t="s">
        <v>65</v>
      </c>
      <c r="D1614" s="84">
        <v>5689.25</v>
      </c>
      <c r="E1614" s="99">
        <v>6827.1</v>
      </c>
    </row>
    <row r="1615" spans="1:5" x14ac:dyDescent="0.2">
      <c r="A1615" s="95"/>
      <c r="B1615" s="77"/>
      <c r="C1615" s="84"/>
      <c r="D1615" s="84"/>
      <c r="E1615" s="99"/>
    </row>
    <row r="1616" spans="1:5" x14ac:dyDescent="0.2">
      <c r="A1616" s="95"/>
      <c r="B1616" s="77" t="s">
        <v>1403</v>
      </c>
      <c r="C1616" s="84" t="s">
        <v>65</v>
      </c>
      <c r="D1616" s="84">
        <v>6998.46</v>
      </c>
      <c r="E1616" s="99">
        <v>8398.15</v>
      </c>
    </row>
    <row r="1617" spans="1:5" x14ac:dyDescent="0.2">
      <c r="A1617" s="95"/>
      <c r="B1617" s="77"/>
      <c r="C1617" s="84"/>
      <c r="D1617" s="84"/>
      <c r="E1617" s="99"/>
    </row>
    <row r="1618" spans="1:5" ht="25.5" x14ac:dyDescent="0.2">
      <c r="A1618" s="95" t="s">
        <v>1404</v>
      </c>
      <c r="B1618" s="77" t="s">
        <v>1405</v>
      </c>
      <c r="C1618" s="84"/>
      <c r="D1618" s="84"/>
      <c r="E1618" s="4"/>
    </row>
    <row r="1619" spans="1:5" x14ac:dyDescent="0.2">
      <c r="A1619" s="95"/>
      <c r="B1619" s="77" t="s">
        <v>1406</v>
      </c>
      <c r="C1619" s="84" t="s">
        <v>65</v>
      </c>
      <c r="D1619" s="84">
        <v>2820.56</v>
      </c>
      <c r="E1619" s="99">
        <v>3384.67</v>
      </c>
    </row>
    <row r="1620" spans="1:5" x14ac:dyDescent="0.2">
      <c r="A1620" s="95"/>
      <c r="B1620" s="77"/>
      <c r="C1620" s="84"/>
      <c r="D1620" s="84"/>
      <c r="E1620" s="99"/>
    </row>
    <row r="1621" spans="1:5" x14ac:dyDescent="0.2">
      <c r="A1621" s="95"/>
      <c r="B1621" s="77" t="s">
        <v>1407</v>
      </c>
      <c r="C1621" s="84" t="s">
        <v>65</v>
      </c>
      <c r="D1621" s="84">
        <v>4572.58</v>
      </c>
      <c r="E1621" s="99">
        <v>5487.1</v>
      </c>
    </row>
    <row r="1622" spans="1:5" x14ac:dyDescent="0.2">
      <c r="A1622" s="95"/>
      <c r="B1622" s="77"/>
      <c r="C1622" s="84"/>
      <c r="D1622" s="84"/>
      <c r="E1622" s="99"/>
    </row>
    <row r="1623" spans="1:5" x14ac:dyDescent="0.2">
      <c r="A1623" s="95"/>
      <c r="B1623" s="77" t="s">
        <v>1408</v>
      </c>
      <c r="C1623" s="84" t="s">
        <v>65</v>
      </c>
      <c r="D1623" s="84">
        <v>6064.69</v>
      </c>
      <c r="E1623" s="99">
        <v>7277.63</v>
      </c>
    </row>
    <row r="1624" spans="1:5" x14ac:dyDescent="0.2">
      <c r="A1624" s="95"/>
      <c r="B1624" s="77"/>
      <c r="C1624" s="84"/>
      <c r="D1624" s="84"/>
      <c r="E1624" s="99"/>
    </row>
    <row r="1625" spans="1:5" x14ac:dyDescent="0.2">
      <c r="A1625" s="95"/>
      <c r="B1625" s="77" t="s">
        <v>1409</v>
      </c>
      <c r="C1625" s="84" t="s">
        <v>65</v>
      </c>
      <c r="D1625" s="84">
        <v>7123.6</v>
      </c>
      <c r="E1625" s="99">
        <v>8548.32</v>
      </c>
    </row>
    <row r="1626" spans="1:5" x14ac:dyDescent="0.2">
      <c r="A1626" s="95"/>
      <c r="B1626" s="77"/>
      <c r="C1626" s="84"/>
      <c r="D1626" s="84"/>
      <c r="E1626" s="99"/>
    </row>
    <row r="1627" spans="1:5" x14ac:dyDescent="0.2">
      <c r="A1627" s="95"/>
      <c r="B1627" s="77" t="s">
        <v>1410</v>
      </c>
      <c r="C1627" s="84" t="s">
        <v>65</v>
      </c>
      <c r="D1627" s="84">
        <v>8760.1</v>
      </c>
      <c r="E1627" s="99">
        <v>10512.12</v>
      </c>
    </row>
    <row r="1628" spans="1:5" x14ac:dyDescent="0.2">
      <c r="A1628" s="95"/>
      <c r="B1628" s="77"/>
      <c r="C1628" s="84"/>
      <c r="D1628" s="84"/>
      <c r="E1628" s="99"/>
    </row>
    <row r="1629" spans="1:5" ht="25.5" x14ac:dyDescent="0.2">
      <c r="A1629" s="95" t="s">
        <v>1411</v>
      </c>
      <c r="B1629" s="77" t="s">
        <v>1412</v>
      </c>
      <c r="C1629" s="84" t="s">
        <v>65</v>
      </c>
      <c r="D1629" s="84">
        <v>1732.77</v>
      </c>
      <c r="E1629" s="99">
        <v>2079.3200000000002</v>
      </c>
    </row>
    <row r="1630" spans="1:5" x14ac:dyDescent="0.2">
      <c r="A1630" s="95"/>
      <c r="B1630" s="77" t="s">
        <v>1413</v>
      </c>
      <c r="C1630" s="84"/>
      <c r="D1630" s="84"/>
      <c r="E1630" s="99"/>
    </row>
    <row r="1631" spans="1:5" ht="25.5" x14ac:dyDescent="0.2">
      <c r="A1631" s="95" t="s">
        <v>1414</v>
      </c>
      <c r="B1631" s="77" t="s">
        <v>1415</v>
      </c>
      <c r="C1631" s="84" t="s">
        <v>1416</v>
      </c>
      <c r="D1631" s="84">
        <v>693.11</v>
      </c>
      <c r="E1631" s="99">
        <v>831.73</v>
      </c>
    </row>
    <row r="1632" spans="1:5" ht="13.5" thickBot="1" x14ac:dyDescent="0.25">
      <c r="A1632" s="102"/>
      <c r="B1632" s="103" t="s">
        <v>1417</v>
      </c>
      <c r="C1632" s="104"/>
      <c r="D1632" s="104"/>
      <c r="E1632" s="105"/>
    </row>
    <row r="1633" spans="1:5" x14ac:dyDescent="0.2">
      <c r="A1633" s="82"/>
      <c r="B1633" s="83"/>
      <c r="C1633" s="107"/>
      <c r="D1633" s="107"/>
      <c r="E1633" s="70"/>
    </row>
    <row r="1634" spans="1:5" x14ac:dyDescent="0.2">
      <c r="A1634" s="74"/>
      <c r="B1634" s="387" t="s">
        <v>1418</v>
      </c>
      <c r="C1634" s="387"/>
      <c r="D1634" s="387"/>
      <c r="E1634" s="70"/>
    </row>
    <row r="1635" spans="1:5" ht="13.5" thickBot="1" x14ac:dyDescent="0.25">
      <c r="A1635" s="74"/>
      <c r="B1635" s="144"/>
      <c r="C1635" s="107"/>
      <c r="D1635" s="81"/>
      <c r="E1635" s="70"/>
    </row>
    <row r="1636" spans="1:5" ht="25.5" x14ac:dyDescent="0.2">
      <c r="A1636" s="122" t="s">
        <v>1419</v>
      </c>
      <c r="B1636" s="92" t="s">
        <v>1420</v>
      </c>
      <c r="C1636" s="123" t="s">
        <v>58</v>
      </c>
      <c r="D1636" s="93">
        <v>2623.84</v>
      </c>
      <c r="E1636" s="109">
        <v>3148.61</v>
      </c>
    </row>
    <row r="1637" spans="1:5" x14ac:dyDescent="0.2">
      <c r="A1637" s="116"/>
      <c r="B1637" s="77" t="s">
        <v>1421</v>
      </c>
      <c r="C1637" s="73"/>
      <c r="D1637" s="84"/>
      <c r="E1637" s="99"/>
    </row>
    <row r="1638" spans="1:5" x14ac:dyDescent="0.2">
      <c r="A1638" s="116"/>
      <c r="B1638" s="381" t="s">
        <v>1422</v>
      </c>
      <c r="C1638" s="395"/>
      <c r="D1638" s="73"/>
      <c r="E1638" s="4"/>
    </row>
    <row r="1639" spans="1:5" x14ac:dyDescent="0.2">
      <c r="A1639" s="116" t="s">
        <v>1423</v>
      </c>
      <c r="B1639" s="77" t="s">
        <v>1424</v>
      </c>
      <c r="C1639" s="73" t="s">
        <v>58</v>
      </c>
      <c r="D1639" s="84">
        <v>1862.9</v>
      </c>
      <c r="E1639" s="99">
        <v>2235.48</v>
      </c>
    </row>
    <row r="1640" spans="1:5" x14ac:dyDescent="0.2">
      <c r="A1640" s="116"/>
      <c r="B1640" s="381" t="s">
        <v>1425</v>
      </c>
      <c r="C1640" s="395"/>
      <c r="D1640" s="73"/>
      <c r="E1640" s="4"/>
    </row>
    <row r="1641" spans="1:5" ht="25.5" x14ac:dyDescent="0.2">
      <c r="A1641" s="116" t="s">
        <v>1426</v>
      </c>
      <c r="B1641" s="77" t="s">
        <v>1420</v>
      </c>
      <c r="C1641" s="73" t="s">
        <v>58</v>
      </c>
      <c r="D1641" s="84">
        <v>4362.78</v>
      </c>
      <c r="E1641" s="99">
        <v>5235.34</v>
      </c>
    </row>
    <row r="1642" spans="1:5" x14ac:dyDescent="0.2">
      <c r="A1642" s="116"/>
      <c r="B1642" s="77" t="s">
        <v>1427</v>
      </c>
      <c r="C1642" s="73"/>
      <c r="D1642" s="84"/>
      <c r="E1642" s="99"/>
    </row>
    <row r="1643" spans="1:5" x14ac:dyDescent="0.2">
      <c r="A1643" s="116"/>
      <c r="B1643" s="381" t="s">
        <v>1428</v>
      </c>
      <c r="C1643" s="395"/>
      <c r="D1643" s="73"/>
      <c r="E1643" s="4"/>
    </row>
    <row r="1644" spans="1:5" x14ac:dyDescent="0.2">
      <c r="A1644" s="116" t="s">
        <v>1429</v>
      </c>
      <c r="B1644" s="77" t="s">
        <v>1430</v>
      </c>
      <c r="C1644" s="73" t="s">
        <v>58</v>
      </c>
      <c r="D1644" s="84">
        <v>3101.52</v>
      </c>
      <c r="E1644" s="99">
        <v>3721.82</v>
      </c>
    </row>
    <row r="1645" spans="1:5" x14ac:dyDescent="0.2">
      <c r="A1645" s="116"/>
      <c r="B1645" s="381" t="s">
        <v>1425</v>
      </c>
      <c r="C1645" s="382"/>
      <c r="D1645" s="73"/>
      <c r="E1645" s="4"/>
    </row>
    <row r="1646" spans="1:5" ht="25.5" x14ac:dyDescent="0.2">
      <c r="A1646" s="116" t="s">
        <v>1431</v>
      </c>
      <c r="B1646" s="77" t="s">
        <v>1432</v>
      </c>
      <c r="C1646" s="73" t="s">
        <v>1381</v>
      </c>
      <c r="D1646" s="84">
        <v>6173.75</v>
      </c>
      <c r="E1646" s="99">
        <v>7408.5</v>
      </c>
    </row>
    <row r="1647" spans="1:5" x14ac:dyDescent="0.2">
      <c r="A1647" s="116"/>
      <c r="B1647" s="77"/>
      <c r="C1647" s="73"/>
      <c r="D1647" s="84"/>
      <c r="E1647" s="99"/>
    </row>
    <row r="1648" spans="1:5" ht="25.5" x14ac:dyDescent="0.2">
      <c r="A1648" s="116" t="s">
        <v>1433</v>
      </c>
      <c r="B1648" s="77" t="s">
        <v>1434</v>
      </c>
      <c r="C1648" s="73" t="s">
        <v>1351</v>
      </c>
      <c r="D1648" s="84">
        <v>6173.75</v>
      </c>
      <c r="E1648" s="99">
        <v>7408.5</v>
      </c>
    </row>
    <row r="1649" spans="1:5" x14ac:dyDescent="0.2">
      <c r="A1649" s="116"/>
      <c r="B1649" s="77" t="s">
        <v>1435</v>
      </c>
      <c r="C1649" s="73"/>
      <c r="D1649" s="84"/>
      <c r="E1649" s="99"/>
    </row>
    <row r="1650" spans="1:5" ht="25.5" x14ac:dyDescent="0.2">
      <c r="A1650" s="116" t="s">
        <v>1436</v>
      </c>
      <c r="B1650" s="77" t="s">
        <v>1437</v>
      </c>
      <c r="C1650" s="73" t="s">
        <v>1351</v>
      </c>
      <c r="D1650" s="84">
        <v>3086.87</v>
      </c>
      <c r="E1650" s="99">
        <v>3704.24</v>
      </c>
    </row>
    <row r="1651" spans="1:5" x14ac:dyDescent="0.2">
      <c r="A1651" s="116"/>
      <c r="B1651" s="77"/>
      <c r="C1651" s="73"/>
      <c r="D1651" s="84"/>
      <c r="E1651" s="99"/>
    </row>
    <row r="1652" spans="1:5" x14ac:dyDescent="0.2">
      <c r="A1652" s="116" t="s">
        <v>1438</v>
      </c>
      <c r="B1652" s="77" t="s">
        <v>1439</v>
      </c>
      <c r="C1652" s="73" t="s">
        <v>1351</v>
      </c>
      <c r="D1652" s="84">
        <v>6173.75</v>
      </c>
      <c r="E1652" s="99">
        <v>7408.5</v>
      </c>
    </row>
    <row r="1653" spans="1:5" x14ac:dyDescent="0.2">
      <c r="A1653" s="116"/>
      <c r="B1653" s="77"/>
      <c r="C1653" s="73"/>
      <c r="D1653" s="84"/>
      <c r="E1653" s="99"/>
    </row>
    <row r="1654" spans="1:5" ht="25.5" x14ac:dyDescent="0.2">
      <c r="A1654" s="116" t="s">
        <v>1440</v>
      </c>
      <c r="B1654" s="77" t="s">
        <v>1441</v>
      </c>
      <c r="C1654" s="73" t="s">
        <v>1351</v>
      </c>
      <c r="D1654" s="84">
        <v>4630.3100000000004</v>
      </c>
      <c r="E1654" s="99">
        <v>5556.37</v>
      </c>
    </row>
    <row r="1655" spans="1:5" ht="25.5" x14ac:dyDescent="0.2">
      <c r="A1655" s="116"/>
      <c r="B1655" s="77" t="s">
        <v>1442</v>
      </c>
      <c r="C1655" s="73"/>
      <c r="D1655" s="84"/>
      <c r="E1655" s="99"/>
    </row>
    <row r="1656" spans="1:5" ht="25.5" x14ac:dyDescent="0.2">
      <c r="A1656" s="116" t="s">
        <v>1443</v>
      </c>
      <c r="B1656" s="77" t="s">
        <v>1444</v>
      </c>
      <c r="C1656" s="73" t="s">
        <v>89</v>
      </c>
      <c r="D1656" s="84">
        <v>1800.68</v>
      </c>
      <c r="E1656" s="99">
        <v>2160.8200000000002</v>
      </c>
    </row>
    <row r="1657" spans="1:5" x14ac:dyDescent="0.2">
      <c r="A1657" s="116"/>
      <c r="B1657" s="77"/>
      <c r="C1657" s="73"/>
      <c r="D1657" s="84"/>
      <c r="E1657" s="99"/>
    </row>
    <row r="1658" spans="1:5" x14ac:dyDescent="0.2">
      <c r="A1658" s="116"/>
      <c r="B1658" s="77" t="s">
        <v>982</v>
      </c>
      <c r="C1658" s="73" t="s">
        <v>89</v>
      </c>
      <c r="D1658" s="84">
        <v>2057.92</v>
      </c>
      <c r="E1658" s="99">
        <v>2469.5</v>
      </c>
    </row>
    <row r="1659" spans="1:5" x14ac:dyDescent="0.2">
      <c r="A1659" s="116"/>
      <c r="B1659" s="77"/>
      <c r="C1659" s="73"/>
      <c r="D1659" s="84"/>
      <c r="E1659" s="99"/>
    </row>
    <row r="1660" spans="1:5" x14ac:dyDescent="0.2">
      <c r="A1660" s="116"/>
      <c r="B1660" s="77" t="s">
        <v>1395</v>
      </c>
      <c r="C1660" s="73" t="s">
        <v>89</v>
      </c>
      <c r="D1660" s="84">
        <v>4115.83</v>
      </c>
      <c r="E1660" s="99">
        <v>4939</v>
      </c>
    </row>
    <row r="1661" spans="1:5" x14ac:dyDescent="0.2">
      <c r="A1661" s="116"/>
      <c r="B1661" s="77"/>
      <c r="C1661" s="73"/>
      <c r="D1661" s="84"/>
      <c r="E1661" s="99"/>
    </row>
    <row r="1662" spans="1:5" x14ac:dyDescent="0.2">
      <c r="A1662" s="116"/>
      <c r="B1662" s="77" t="s">
        <v>983</v>
      </c>
      <c r="C1662" s="73" t="s">
        <v>89</v>
      </c>
      <c r="D1662" s="84">
        <v>6173.75</v>
      </c>
      <c r="E1662" s="99">
        <v>7408.5</v>
      </c>
    </row>
    <row r="1663" spans="1:5" x14ac:dyDescent="0.2">
      <c r="A1663" s="116"/>
      <c r="B1663" s="77"/>
      <c r="C1663" s="73"/>
      <c r="D1663" s="84"/>
      <c r="E1663" s="99"/>
    </row>
    <row r="1664" spans="1:5" x14ac:dyDescent="0.2">
      <c r="A1664" s="116"/>
      <c r="B1664" s="77" t="s">
        <v>1445</v>
      </c>
      <c r="C1664" s="73" t="s">
        <v>89</v>
      </c>
      <c r="D1664" s="84">
        <v>8231.66</v>
      </c>
      <c r="E1664" s="99">
        <v>9877.99</v>
      </c>
    </row>
    <row r="1665" spans="1:5" x14ac:dyDescent="0.2">
      <c r="A1665" s="116"/>
      <c r="B1665" s="77"/>
      <c r="C1665" s="73"/>
      <c r="D1665" s="84"/>
      <c r="E1665" s="99"/>
    </row>
    <row r="1666" spans="1:5" x14ac:dyDescent="0.2">
      <c r="A1666" s="116"/>
      <c r="B1666" s="77" t="s">
        <v>1031</v>
      </c>
      <c r="C1666" s="73" t="s">
        <v>89</v>
      </c>
      <c r="D1666" s="84">
        <v>10289.58</v>
      </c>
      <c r="E1666" s="99">
        <v>12347.5</v>
      </c>
    </row>
    <row r="1667" spans="1:5" x14ac:dyDescent="0.2">
      <c r="A1667" s="116"/>
      <c r="B1667" s="77"/>
      <c r="C1667" s="73"/>
      <c r="D1667" s="84"/>
      <c r="E1667" s="99"/>
    </row>
    <row r="1668" spans="1:5" x14ac:dyDescent="0.2">
      <c r="A1668" s="116"/>
      <c r="B1668" s="77" t="s">
        <v>1446</v>
      </c>
      <c r="C1668" s="73" t="s">
        <v>89</v>
      </c>
      <c r="D1668" s="84">
        <v>14405.41</v>
      </c>
      <c r="E1668" s="99">
        <v>17286.490000000002</v>
      </c>
    </row>
    <row r="1669" spans="1:5" x14ac:dyDescent="0.2">
      <c r="A1669" s="116"/>
      <c r="B1669" s="77"/>
      <c r="C1669" s="73"/>
      <c r="D1669" s="84"/>
      <c r="E1669" s="99"/>
    </row>
    <row r="1670" spans="1:5" ht="38.25" x14ac:dyDescent="0.2">
      <c r="A1670" s="116" t="s">
        <v>1447</v>
      </c>
      <c r="B1670" s="77" t="s">
        <v>1448</v>
      </c>
      <c r="C1670" s="73" t="s">
        <v>83</v>
      </c>
      <c r="D1670" s="84">
        <v>280.32</v>
      </c>
      <c r="E1670" s="99">
        <v>336.38</v>
      </c>
    </row>
    <row r="1671" spans="1:5" x14ac:dyDescent="0.2">
      <c r="A1671" s="116"/>
      <c r="B1671" s="77" t="s">
        <v>1449</v>
      </c>
      <c r="C1671" s="73" t="s">
        <v>83</v>
      </c>
      <c r="D1671" s="84">
        <v>518.59</v>
      </c>
      <c r="E1671" s="99">
        <v>622.30999999999995</v>
      </c>
    </row>
    <row r="1672" spans="1:5" x14ac:dyDescent="0.2">
      <c r="A1672" s="116"/>
      <c r="B1672" s="77" t="s">
        <v>1450</v>
      </c>
      <c r="C1672" s="73" t="s">
        <v>83</v>
      </c>
      <c r="D1672" s="84">
        <v>752.19</v>
      </c>
      <c r="E1672" s="99">
        <v>902.63</v>
      </c>
    </row>
    <row r="1673" spans="1:5" x14ac:dyDescent="0.2">
      <c r="A1673" s="116" t="s">
        <v>1451</v>
      </c>
      <c r="B1673" s="77" t="s">
        <v>1452</v>
      </c>
      <c r="C1673" s="73" t="s">
        <v>71</v>
      </c>
      <c r="D1673" s="84">
        <v>918.54</v>
      </c>
      <c r="E1673" s="99">
        <v>1102.25</v>
      </c>
    </row>
    <row r="1674" spans="1:5" ht="25.5" x14ac:dyDescent="0.2">
      <c r="A1674" s="116" t="s">
        <v>1453</v>
      </c>
      <c r="B1674" s="77" t="s">
        <v>1454</v>
      </c>
      <c r="C1674" s="73" t="s">
        <v>60</v>
      </c>
      <c r="D1674" s="84">
        <v>2710.07</v>
      </c>
      <c r="E1674" s="99">
        <v>3252.08</v>
      </c>
    </row>
    <row r="1675" spans="1:5" ht="25.5" x14ac:dyDescent="0.2">
      <c r="A1675" s="116" t="s">
        <v>1455</v>
      </c>
      <c r="B1675" s="77" t="s">
        <v>1456</v>
      </c>
      <c r="C1675" s="73" t="s">
        <v>69</v>
      </c>
      <c r="D1675" s="84">
        <v>1069.8800000000001</v>
      </c>
      <c r="E1675" s="99">
        <v>1283.8599999999999</v>
      </c>
    </row>
    <row r="1676" spans="1:5" x14ac:dyDescent="0.2">
      <c r="A1676" s="116"/>
      <c r="B1676" s="77" t="s">
        <v>1457</v>
      </c>
      <c r="C1676" s="73" t="s">
        <v>69</v>
      </c>
      <c r="D1676" s="84">
        <v>1336.18</v>
      </c>
      <c r="E1676" s="99">
        <v>1603.42</v>
      </c>
    </row>
    <row r="1677" spans="1:5" x14ac:dyDescent="0.2">
      <c r="A1677" s="116"/>
      <c r="B1677" s="77" t="s">
        <v>1458</v>
      </c>
      <c r="C1677" s="73" t="s">
        <v>69</v>
      </c>
      <c r="D1677" s="84">
        <v>1607.16</v>
      </c>
      <c r="E1677" s="99">
        <v>1928.59</v>
      </c>
    </row>
    <row r="1678" spans="1:5" x14ac:dyDescent="0.2">
      <c r="A1678" s="116"/>
      <c r="B1678" s="77" t="s">
        <v>1459</v>
      </c>
      <c r="C1678" s="73" t="s">
        <v>69</v>
      </c>
      <c r="D1678" s="84">
        <v>1878.13</v>
      </c>
      <c r="E1678" s="99">
        <v>2253.7600000000002</v>
      </c>
    </row>
    <row r="1679" spans="1:5" ht="25.5" x14ac:dyDescent="0.2">
      <c r="A1679" s="116" t="s">
        <v>1460</v>
      </c>
      <c r="B1679" s="77" t="s">
        <v>1461</v>
      </c>
      <c r="C1679" s="73" t="s">
        <v>89</v>
      </c>
      <c r="D1679" s="84">
        <v>1289.46</v>
      </c>
      <c r="E1679" s="99">
        <v>1547.35</v>
      </c>
    </row>
    <row r="1680" spans="1:5" x14ac:dyDescent="0.2">
      <c r="A1680" s="116"/>
      <c r="B1680" s="77" t="s">
        <v>1457</v>
      </c>
      <c r="C1680" s="73" t="s">
        <v>89</v>
      </c>
      <c r="D1680" s="84">
        <v>1924.85</v>
      </c>
      <c r="E1680" s="99">
        <v>2309.8200000000002</v>
      </c>
    </row>
    <row r="1681" spans="1:5" x14ac:dyDescent="0.2">
      <c r="A1681" s="116"/>
      <c r="B1681" s="77" t="s">
        <v>1462</v>
      </c>
      <c r="C1681" s="73" t="s">
        <v>89</v>
      </c>
      <c r="D1681" s="84">
        <v>2555.5700000000002</v>
      </c>
      <c r="E1681" s="99">
        <v>3066.68</v>
      </c>
    </row>
    <row r="1682" spans="1:5" x14ac:dyDescent="0.2">
      <c r="A1682" s="116"/>
      <c r="B1682" s="77" t="s">
        <v>1459</v>
      </c>
      <c r="C1682" s="73" t="s">
        <v>89</v>
      </c>
      <c r="D1682" s="84">
        <v>3186.29</v>
      </c>
      <c r="E1682" s="99">
        <v>3823.55</v>
      </c>
    </row>
    <row r="1683" spans="1:5" x14ac:dyDescent="0.2">
      <c r="A1683" s="116" t="s">
        <v>1463</v>
      </c>
      <c r="B1683" s="77" t="s">
        <v>1464</v>
      </c>
      <c r="C1683" s="73" t="s">
        <v>79</v>
      </c>
      <c r="D1683" s="84">
        <v>3851.14</v>
      </c>
      <c r="E1683" s="99">
        <v>4621.37</v>
      </c>
    </row>
    <row r="1684" spans="1:5" ht="25.5" x14ac:dyDescent="0.2">
      <c r="A1684" s="116" t="s">
        <v>1465</v>
      </c>
      <c r="B1684" s="77" t="s">
        <v>1466</v>
      </c>
      <c r="C1684" s="73" t="s">
        <v>64</v>
      </c>
      <c r="D1684" s="84">
        <v>1000.29</v>
      </c>
      <c r="E1684" s="99">
        <v>1200.3499999999999</v>
      </c>
    </row>
    <row r="1685" spans="1:5" x14ac:dyDescent="0.2">
      <c r="A1685" s="116" t="s">
        <v>1467</v>
      </c>
      <c r="B1685" s="77" t="s">
        <v>1468</v>
      </c>
      <c r="C1685" s="73" t="s">
        <v>64</v>
      </c>
      <c r="D1685" s="84">
        <v>1980.58</v>
      </c>
      <c r="E1685" s="99">
        <v>2376.6999999999998</v>
      </c>
    </row>
    <row r="1686" spans="1:5" x14ac:dyDescent="0.2">
      <c r="A1686" s="116"/>
      <c r="B1686" s="77" t="s">
        <v>1469</v>
      </c>
      <c r="C1686" s="73" t="s">
        <v>64</v>
      </c>
      <c r="D1686" s="84">
        <v>2740.81</v>
      </c>
      <c r="E1686" s="99">
        <v>3288.97</v>
      </c>
    </row>
    <row r="1687" spans="1:5" x14ac:dyDescent="0.2">
      <c r="A1687" s="116"/>
      <c r="B1687" s="77" t="s">
        <v>1470</v>
      </c>
      <c r="C1687" s="73" t="s">
        <v>64</v>
      </c>
      <c r="D1687" s="84">
        <v>3831.13</v>
      </c>
      <c r="E1687" s="99">
        <v>4597.3599999999997</v>
      </c>
    </row>
    <row r="1688" spans="1:5" x14ac:dyDescent="0.2">
      <c r="A1688" s="116"/>
      <c r="B1688" s="77" t="s">
        <v>1471</v>
      </c>
      <c r="C1688" s="73" t="s">
        <v>64</v>
      </c>
      <c r="D1688" s="84">
        <v>4486.32</v>
      </c>
      <c r="E1688" s="99">
        <v>5383.58</v>
      </c>
    </row>
    <row r="1689" spans="1:5" x14ac:dyDescent="0.2">
      <c r="A1689" s="116"/>
      <c r="B1689" s="77" t="s">
        <v>1472</v>
      </c>
      <c r="C1689" s="73" t="s">
        <v>64</v>
      </c>
      <c r="D1689" s="84">
        <v>5901.74</v>
      </c>
      <c r="E1689" s="99">
        <v>7082.09</v>
      </c>
    </row>
    <row r="1690" spans="1:5" x14ac:dyDescent="0.2">
      <c r="A1690" s="116"/>
      <c r="B1690" s="77" t="s">
        <v>1473</v>
      </c>
      <c r="C1690" s="73" t="s">
        <v>64</v>
      </c>
      <c r="D1690" s="84">
        <v>6701.98</v>
      </c>
      <c r="E1690" s="99">
        <v>8042.38</v>
      </c>
    </row>
    <row r="1691" spans="1:5" ht="25.5" x14ac:dyDescent="0.2">
      <c r="A1691" s="116" t="s">
        <v>1474</v>
      </c>
      <c r="B1691" s="77" t="s">
        <v>1475</v>
      </c>
      <c r="C1691" s="73" t="s">
        <v>1476</v>
      </c>
      <c r="D1691" s="84">
        <v>481.32</v>
      </c>
      <c r="E1691" s="99">
        <v>577.58000000000004</v>
      </c>
    </row>
    <row r="1692" spans="1:5" x14ac:dyDescent="0.2">
      <c r="A1692" s="116"/>
      <c r="B1692" s="77"/>
      <c r="C1692" s="73" t="s">
        <v>1477</v>
      </c>
      <c r="D1692" s="84"/>
      <c r="E1692" s="99"/>
    </row>
    <row r="1693" spans="1:5" x14ac:dyDescent="0.2">
      <c r="A1693" s="116"/>
      <c r="B1693" s="381" t="s">
        <v>1478</v>
      </c>
      <c r="C1693" s="382"/>
      <c r="D1693" s="101"/>
      <c r="E1693" s="4"/>
    </row>
    <row r="1694" spans="1:5" ht="25.5" x14ac:dyDescent="0.2">
      <c r="A1694" s="116" t="s">
        <v>1479</v>
      </c>
      <c r="B1694" s="77" t="s">
        <v>1480</v>
      </c>
      <c r="C1694" s="73" t="s">
        <v>85</v>
      </c>
      <c r="D1694" s="84">
        <v>1603.53</v>
      </c>
      <c r="E1694" s="99">
        <v>1924.24</v>
      </c>
    </row>
    <row r="1695" spans="1:5" x14ac:dyDescent="0.2">
      <c r="A1695" s="116"/>
      <c r="B1695" s="77" t="s">
        <v>1481</v>
      </c>
      <c r="C1695" s="73" t="s">
        <v>85</v>
      </c>
      <c r="D1695" s="84">
        <v>2122.3200000000002</v>
      </c>
      <c r="E1695" s="99">
        <v>2546.7800000000002</v>
      </c>
    </row>
    <row r="1696" spans="1:5" ht="13.5" thickBot="1" x14ac:dyDescent="0.25">
      <c r="A1696" s="117"/>
      <c r="B1696" s="103" t="s">
        <v>1459</v>
      </c>
      <c r="C1696" s="118" t="s">
        <v>85</v>
      </c>
      <c r="D1696" s="104">
        <v>2452.4499999999998</v>
      </c>
      <c r="E1696" s="105">
        <v>2942.94</v>
      </c>
    </row>
    <row r="1697" spans="1:5" s="168" customFormat="1" ht="19.5" customHeight="1" x14ac:dyDescent="0.2">
      <c r="A1697" s="347" t="s">
        <v>1626</v>
      </c>
      <c r="B1697" s="397"/>
      <c r="C1697" s="397"/>
      <c r="D1697" s="397"/>
      <c r="E1697" s="397"/>
    </row>
    <row r="1698" spans="1:5" s="168" customFormat="1" ht="14.25" customHeight="1" x14ac:dyDescent="0.2">
      <c r="A1698" s="169"/>
      <c r="B1698" s="347" t="s">
        <v>1627</v>
      </c>
      <c r="C1698" s="347"/>
      <c r="D1698" s="347"/>
      <c r="E1698" s="347"/>
    </row>
    <row r="1699" spans="1:5" s="168" customFormat="1" ht="14.25" customHeight="1" x14ac:dyDescent="0.2">
      <c r="A1699" s="169"/>
      <c r="B1699" s="347" t="s">
        <v>1312</v>
      </c>
      <c r="C1699" s="347"/>
      <c r="D1699" s="347"/>
      <c r="E1699" s="347"/>
    </row>
    <row r="1700" spans="1:5" s="168" customFormat="1" ht="14.25" customHeight="1" x14ac:dyDescent="0.2">
      <c r="A1700" s="169"/>
      <c r="B1700" s="157"/>
      <c r="C1700" s="157"/>
      <c r="D1700" s="78">
        <v>1.1200000000000001</v>
      </c>
      <c r="E1700" s="157"/>
    </row>
    <row r="1701" spans="1:5" s="163" customFormat="1" ht="16.5" customHeight="1" x14ac:dyDescent="0.2">
      <c r="A1701" s="207" t="s">
        <v>2801</v>
      </c>
      <c r="B1701" s="162" t="s">
        <v>2802</v>
      </c>
      <c r="C1701" s="161" t="s">
        <v>2803</v>
      </c>
      <c r="D1701" s="162">
        <v>164.09</v>
      </c>
      <c r="E1701" s="162">
        <v>197</v>
      </c>
    </row>
    <row r="1702" spans="1:5" s="208" customFormat="1" ht="25.5" x14ac:dyDescent="0.2">
      <c r="A1702" s="158" t="s">
        <v>2804</v>
      </c>
      <c r="B1702" s="162" t="s">
        <v>2805</v>
      </c>
      <c r="C1702" s="162" t="s">
        <v>1547</v>
      </c>
      <c r="D1702" s="162">
        <v>263.26</v>
      </c>
      <c r="E1702" s="162">
        <v>316</v>
      </c>
    </row>
    <row r="1703" spans="1:5" s="208" customFormat="1" ht="25.5" x14ac:dyDescent="0.2">
      <c r="A1703" s="158" t="s">
        <v>2806</v>
      </c>
      <c r="B1703" s="162" t="s">
        <v>2807</v>
      </c>
      <c r="C1703" s="162" t="s">
        <v>1547</v>
      </c>
      <c r="D1703" s="162">
        <v>305.95</v>
      </c>
      <c r="E1703" s="162">
        <v>367</v>
      </c>
    </row>
    <row r="1704" spans="1:5" s="208" customFormat="1" ht="25.5" x14ac:dyDescent="0.2">
      <c r="A1704" s="158" t="s">
        <v>2808</v>
      </c>
      <c r="B1704" s="209" t="s">
        <v>2809</v>
      </c>
      <c r="C1704" s="162" t="s">
        <v>1547</v>
      </c>
      <c r="D1704" s="162">
        <v>348.64</v>
      </c>
      <c r="E1704" s="162">
        <v>418</v>
      </c>
    </row>
    <row r="1705" spans="1:5" s="148" customFormat="1" ht="38.25" x14ac:dyDescent="0.2">
      <c r="A1705" s="158" t="s">
        <v>2810</v>
      </c>
      <c r="B1705" s="162" t="s">
        <v>2811</v>
      </c>
      <c r="C1705" s="162" t="s">
        <v>56</v>
      </c>
      <c r="D1705" s="162">
        <v>313.33999999999997</v>
      </c>
      <c r="E1705" s="162">
        <v>376</v>
      </c>
    </row>
    <row r="1706" spans="1:5" s="148" customFormat="1" ht="38.25" x14ac:dyDescent="0.2">
      <c r="A1706" s="158" t="s">
        <v>2812</v>
      </c>
      <c r="B1706" s="162" t="s">
        <v>2813</v>
      </c>
      <c r="C1706" s="162" t="s">
        <v>56</v>
      </c>
      <c r="D1706" s="162">
        <v>367.5</v>
      </c>
      <c r="E1706" s="162">
        <v>441</v>
      </c>
    </row>
    <row r="1707" spans="1:5" s="148" customFormat="1" ht="38.25" x14ac:dyDescent="0.2">
      <c r="A1707" s="158" t="s">
        <v>2814</v>
      </c>
      <c r="B1707" s="162" t="s">
        <v>2815</v>
      </c>
      <c r="C1707" s="162" t="s">
        <v>56</v>
      </c>
      <c r="D1707" s="162">
        <v>417.79</v>
      </c>
      <c r="E1707" s="162">
        <v>501</v>
      </c>
    </row>
    <row r="1708" spans="1:5" s="148" customFormat="1" ht="25.5" x14ac:dyDescent="0.2">
      <c r="A1708" s="158" t="s">
        <v>2816</v>
      </c>
      <c r="B1708" s="162" t="s">
        <v>2817</v>
      </c>
      <c r="C1708" s="162" t="s">
        <v>56</v>
      </c>
      <c r="D1708" s="162">
        <v>419.79</v>
      </c>
      <c r="E1708" s="162">
        <v>504</v>
      </c>
    </row>
    <row r="1709" spans="1:5" s="148" customFormat="1" ht="25.5" x14ac:dyDescent="0.2">
      <c r="A1709" s="158" t="s">
        <v>2818</v>
      </c>
      <c r="B1709" s="162" t="s">
        <v>2819</v>
      </c>
      <c r="C1709" s="162" t="s">
        <v>56</v>
      </c>
      <c r="D1709" s="162">
        <v>456.47</v>
      </c>
      <c r="E1709" s="162">
        <v>548</v>
      </c>
    </row>
    <row r="1710" spans="1:5" s="148" customFormat="1" ht="25.5" x14ac:dyDescent="0.2">
      <c r="A1710" s="158" t="s">
        <v>2820</v>
      </c>
      <c r="B1710" s="162" t="s">
        <v>2821</v>
      </c>
      <c r="C1710" s="162" t="s">
        <v>56</v>
      </c>
      <c r="D1710" s="162">
        <v>502.9</v>
      </c>
      <c r="E1710" s="162">
        <v>603</v>
      </c>
    </row>
    <row r="1711" spans="1:5" s="148" customFormat="1" x14ac:dyDescent="0.2">
      <c r="A1711" s="158" t="s">
        <v>2822</v>
      </c>
      <c r="B1711" s="210" t="s">
        <v>2823</v>
      </c>
      <c r="C1711" s="162" t="s">
        <v>56</v>
      </c>
      <c r="D1711" s="162">
        <v>123.79</v>
      </c>
      <c r="E1711" s="162">
        <v>149</v>
      </c>
    </row>
    <row r="1712" spans="1:5" s="148" customFormat="1" ht="25.5" x14ac:dyDescent="0.2">
      <c r="A1712" s="158" t="s">
        <v>2824</v>
      </c>
      <c r="B1712" s="162" t="s">
        <v>2825</v>
      </c>
      <c r="C1712" s="161" t="s">
        <v>57</v>
      </c>
      <c r="D1712" s="162">
        <v>533.30999999999995</v>
      </c>
      <c r="E1712" s="162">
        <v>640</v>
      </c>
    </row>
    <row r="1713" spans="1:5" s="148" customFormat="1" x14ac:dyDescent="0.2">
      <c r="A1713" s="158" t="s">
        <v>2826</v>
      </c>
      <c r="B1713" s="210" t="s">
        <v>2827</v>
      </c>
      <c r="C1713" s="161" t="s">
        <v>57</v>
      </c>
      <c r="D1713" s="162">
        <v>417.79</v>
      </c>
      <c r="E1713" s="162">
        <v>501</v>
      </c>
    </row>
    <row r="1714" spans="1:5" s="148" customFormat="1" ht="38.25" x14ac:dyDescent="0.2">
      <c r="A1714" s="158" t="s">
        <v>2828</v>
      </c>
      <c r="B1714" s="162" t="s">
        <v>2829</v>
      </c>
      <c r="C1714" s="161" t="s">
        <v>57</v>
      </c>
      <c r="D1714" s="162">
        <v>508.69</v>
      </c>
      <c r="E1714" s="162">
        <v>610</v>
      </c>
    </row>
    <row r="1715" spans="1:5" s="174" customFormat="1" ht="25.5" x14ac:dyDescent="0.2">
      <c r="A1715" s="180" t="s">
        <v>2830</v>
      </c>
      <c r="B1715" s="72" t="s">
        <v>2831</v>
      </c>
      <c r="C1715" s="171" t="s">
        <v>2146</v>
      </c>
      <c r="D1715" s="162">
        <v>1471.56</v>
      </c>
      <c r="E1715" s="162">
        <v>1766</v>
      </c>
    </row>
    <row r="1716" spans="1:5" s="148" customFormat="1" x14ac:dyDescent="0.2">
      <c r="A1716" s="211" t="s">
        <v>2832</v>
      </c>
      <c r="B1716" s="212" t="s">
        <v>2833</v>
      </c>
      <c r="C1716" s="213" t="s">
        <v>57</v>
      </c>
      <c r="D1716" s="162">
        <v>570.23</v>
      </c>
      <c r="E1716" s="162">
        <v>684</v>
      </c>
    </row>
    <row r="1717" spans="1:5" s="148" customFormat="1" x14ac:dyDescent="0.2">
      <c r="A1717" s="158" t="s">
        <v>2834</v>
      </c>
      <c r="B1717" s="210" t="s">
        <v>2835</v>
      </c>
      <c r="C1717" s="161" t="s">
        <v>57</v>
      </c>
      <c r="D1717" s="162">
        <v>713.81</v>
      </c>
      <c r="E1717" s="162">
        <v>857</v>
      </c>
    </row>
    <row r="1718" spans="1:5" s="148" customFormat="1" x14ac:dyDescent="0.2">
      <c r="A1718" s="158" t="s">
        <v>2836</v>
      </c>
      <c r="B1718" s="210" t="s">
        <v>2837</v>
      </c>
      <c r="C1718" s="161" t="s">
        <v>57</v>
      </c>
      <c r="D1718" s="162">
        <v>820.47</v>
      </c>
      <c r="E1718" s="162">
        <v>985</v>
      </c>
    </row>
    <row r="1719" spans="1:5" s="148" customFormat="1" x14ac:dyDescent="0.2">
      <c r="A1719" s="158" t="s">
        <v>2838</v>
      </c>
      <c r="B1719" s="210" t="s">
        <v>2839</v>
      </c>
      <c r="C1719" s="161" t="s">
        <v>57</v>
      </c>
      <c r="D1719" s="162">
        <v>984.57</v>
      </c>
      <c r="E1719" s="162">
        <v>1181</v>
      </c>
    </row>
    <row r="1720" spans="1:5" s="148" customFormat="1" ht="25.5" x14ac:dyDescent="0.2">
      <c r="A1720" s="158" t="s">
        <v>2840</v>
      </c>
      <c r="B1720" s="162" t="s">
        <v>2841</v>
      </c>
      <c r="C1720" s="161" t="s">
        <v>57</v>
      </c>
      <c r="D1720" s="162">
        <v>1476.85</v>
      </c>
      <c r="E1720" s="162">
        <v>1772</v>
      </c>
    </row>
    <row r="1721" spans="1:5" s="148" customFormat="1" ht="25.5" x14ac:dyDescent="0.2">
      <c r="A1721" s="158" t="s">
        <v>2842</v>
      </c>
      <c r="B1721" s="162" t="s">
        <v>2843</v>
      </c>
      <c r="C1721" s="162" t="s">
        <v>58</v>
      </c>
      <c r="D1721" s="162">
        <v>508.69</v>
      </c>
      <c r="E1721" s="162">
        <v>610</v>
      </c>
    </row>
    <row r="1722" spans="1:5" s="148" customFormat="1" ht="18" customHeight="1" x14ac:dyDescent="0.2">
      <c r="A1722" s="158" t="s">
        <v>2844</v>
      </c>
      <c r="B1722" s="162" t="s">
        <v>2845</v>
      </c>
      <c r="C1722" s="162" t="s">
        <v>58</v>
      </c>
      <c r="D1722" s="162">
        <v>361.01</v>
      </c>
      <c r="E1722" s="162">
        <v>433</v>
      </c>
    </row>
    <row r="1723" spans="1:5" s="148" customFormat="1" ht="25.5" x14ac:dyDescent="0.2">
      <c r="A1723" s="158" t="s">
        <v>2846</v>
      </c>
      <c r="B1723" s="162" t="s">
        <v>2847</v>
      </c>
      <c r="C1723" s="162" t="s">
        <v>1351</v>
      </c>
      <c r="D1723" s="162">
        <v>282.39999999999998</v>
      </c>
      <c r="E1723" s="162">
        <v>339</v>
      </c>
    </row>
    <row r="1724" spans="1:5" s="148" customFormat="1" x14ac:dyDescent="0.2">
      <c r="A1724" s="158" t="s">
        <v>2848</v>
      </c>
      <c r="B1724" s="162" t="s">
        <v>1424</v>
      </c>
      <c r="C1724" s="162" t="s">
        <v>1351</v>
      </c>
      <c r="D1724" s="162">
        <v>232.11</v>
      </c>
      <c r="E1724" s="162">
        <v>279</v>
      </c>
    </row>
    <row r="1725" spans="1:5" s="148" customFormat="1" ht="38.25" x14ac:dyDescent="0.2">
      <c r="A1725" s="158" t="s">
        <v>2849</v>
      </c>
      <c r="B1725" s="162" t="s">
        <v>2850</v>
      </c>
      <c r="C1725" s="162" t="s">
        <v>58</v>
      </c>
      <c r="D1725" s="162">
        <v>585.47</v>
      </c>
      <c r="E1725" s="162">
        <v>703</v>
      </c>
    </row>
    <row r="1726" spans="1:5" s="148" customFormat="1" ht="25.5" x14ac:dyDescent="0.2">
      <c r="A1726" s="158"/>
      <c r="B1726" s="162" t="s">
        <v>2851</v>
      </c>
      <c r="C1726" s="162"/>
      <c r="D1726" s="162"/>
      <c r="E1726" s="162"/>
    </row>
    <row r="1727" spans="1:5" s="148" customFormat="1" x14ac:dyDescent="0.2">
      <c r="A1727" s="158" t="s">
        <v>2852</v>
      </c>
      <c r="B1727" s="162" t="s">
        <v>2853</v>
      </c>
      <c r="C1727" s="162" t="s">
        <v>58</v>
      </c>
      <c r="D1727" s="162">
        <v>266.64999999999998</v>
      </c>
      <c r="E1727" s="162">
        <v>320</v>
      </c>
    </row>
    <row r="1728" spans="1:5" s="148" customFormat="1" x14ac:dyDescent="0.2">
      <c r="A1728" s="158" t="s">
        <v>2854</v>
      </c>
      <c r="B1728" s="162" t="s">
        <v>2855</v>
      </c>
      <c r="C1728" s="162"/>
      <c r="D1728" s="162">
        <v>381.52</v>
      </c>
      <c r="E1728" s="162">
        <v>458</v>
      </c>
    </row>
    <row r="1729" spans="1:5" s="148" customFormat="1" ht="18" customHeight="1" x14ac:dyDescent="0.2">
      <c r="A1729" s="158" t="s">
        <v>2856</v>
      </c>
      <c r="B1729" s="162" t="s">
        <v>2857</v>
      </c>
      <c r="C1729" s="161" t="s">
        <v>57</v>
      </c>
      <c r="D1729" s="162">
        <v>229.73</v>
      </c>
      <c r="E1729" s="162">
        <v>276</v>
      </c>
    </row>
    <row r="1730" spans="1:5" s="148" customFormat="1" ht="25.5" x14ac:dyDescent="0.2">
      <c r="A1730" s="158" t="s">
        <v>2858</v>
      </c>
      <c r="B1730" s="162" t="s">
        <v>2859</v>
      </c>
      <c r="C1730" s="161" t="s">
        <v>57</v>
      </c>
      <c r="D1730" s="162">
        <v>205.12</v>
      </c>
      <c r="E1730" s="162">
        <v>246</v>
      </c>
    </row>
    <row r="1731" spans="1:5" s="148" customFormat="1" ht="38.25" x14ac:dyDescent="0.2">
      <c r="A1731" s="158" t="s">
        <v>2860</v>
      </c>
      <c r="B1731" s="162" t="s">
        <v>2861</v>
      </c>
      <c r="C1731" s="161" t="s">
        <v>2862</v>
      </c>
      <c r="D1731" s="162">
        <v>65.180000000000007</v>
      </c>
      <c r="E1731" s="162">
        <v>78</v>
      </c>
    </row>
    <row r="1732" spans="1:5" s="148" customFormat="1" x14ac:dyDescent="0.2">
      <c r="A1732" s="158"/>
      <c r="B1732" s="162" t="s">
        <v>2863</v>
      </c>
      <c r="C1732" s="161"/>
      <c r="D1732" s="162">
        <v>85.11</v>
      </c>
      <c r="E1732" s="162">
        <v>102</v>
      </c>
    </row>
    <row r="1733" spans="1:5" s="148" customFormat="1" x14ac:dyDescent="0.2">
      <c r="A1733" s="158"/>
      <c r="B1733" s="162" t="s">
        <v>2864</v>
      </c>
      <c r="C1733" s="161"/>
      <c r="D1733" s="162">
        <v>134.19</v>
      </c>
      <c r="E1733" s="162">
        <v>161</v>
      </c>
    </row>
    <row r="1734" spans="1:5" s="148" customFormat="1" x14ac:dyDescent="0.2">
      <c r="A1734" s="158"/>
      <c r="B1734" s="368" t="s">
        <v>2865</v>
      </c>
      <c r="C1734" s="369"/>
      <c r="D1734" s="162"/>
      <c r="E1734" s="162"/>
    </row>
    <row r="1735" spans="1:5" s="148" customFormat="1" ht="38.25" x14ac:dyDescent="0.2">
      <c r="A1735" s="158" t="s">
        <v>2866</v>
      </c>
      <c r="B1735" s="162" t="s">
        <v>2867</v>
      </c>
      <c r="C1735" s="161" t="s">
        <v>59</v>
      </c>
      <c r="D1735" s="162">
        <v>213.32</v>
      </c>
      <c r="E1735" s="162">
        <v>256</v>
      </c>
    </row>
    <row r="1736" spans="1:5" s="148" customFormat="1" x14ac:dyDescent="0.2">
      <c r="A1736" s="158"/>
      <c r="B1736" s="162" t="s">
        <v>2868</v>
      </c>
      <c r="C1736" s="161"/>
      <c r="D1736" s="162">
        <v>246.14</v>
      </c>
      <c r="E1736" s="162">
        <v>295</v>
      </c>
    </row>
    <row r="1737" spans="1:5" s="148" customFormat="1" x14ac:dyDescent="0.2">
      <c r="A1737" s="158"/>
      <c r="B1737" s="162" t="s">
        <v>2869</v>
      </c>
      <c r="C1737" s="161"/>
      <c r="D1737" s="162">
        <v>295.37</v>
      </c>
      <c r="E1737" s="162">
        <v>354</v>
      </c>
    </row>
    <row r="1738" spans="1:5" s="148" customFormat="1" x14ac:dyDescent="0.2">
      <c r="A1738" s="158"/>
      <c r="B1738" s="162" t="s">
        <v>2870</v>
      </c>
      <c r="C1738" s="161"/>
      <c r="D1738" s="162">
        <v>344.6</v>
      </c>
      <c r="E1738" s="162">
        <v>414</v>
      </c>
    </row>
    <row r="1739" spans="1:5" s="148" customFormat="1" ht="25.5" x14ac:dyDescent="0.2">
      <c r="A1739" s="188" t="s">
        <v>2871</v>
      </c>
      <c r="B1739" s="215" t="s">
        <v>2872</v>
      </c>
      <c r="C1739" s="216" t="s">
        <v>1351</v>
      </c>
      <c r="D1739" s="162">
        <v>139.26</v>
      </c>
      <c r="E1739" s="162">
        <v>167</v>
      </c>
    </row>
    <row r="1740" spans="1:5" s="148" customFormat="1" x14ac:dyDescent="0.2">
      <c r="A1740" s="188"/>
      <c r="B1740" s="398" t="s">
        <v>2873</v>
      </c>
      <c r="C1740" s="399"/>
      <c r="D1740" s="216"/>
      <c r="E1740" s="216"/>
    </row>
    <row r="1741" spans="1:5" s="148" customFormat="1" x14ac:dyDescent="0.2">
      <c r="A1741" s="188" t="s">
        <v>2874</v>
      </c>
      <c r="B1741" s="215" t="s">
        <v>2875</v>
      </c>
      <c r="C1741" s="216"/>
      <c r="D1741" s="162">
        <v>100.58</v>
      </c>
      <c r="E1741" s="162">
        <v>121</v>
      </c>
    </row>
    <row r="1742" spans="1:5" s="163" customFormat="1" ht="25.5" x14ac:dyDescent="0.2">
      <c r="A1742" s="188" t="s">
        <v>2876</v>
      </c>
      <c r="B1742" s="215" t="s">
        <v>2877</v>
      </c>
      <c r="C1742" s="216" t="s">
        <v>2878</v>
      </c>
      <c r="D1742" s="162">
        <v>205.12</v>
      </c>
      <c r="E1742" s="162">
        <v>246</v>
      </c>
    </row>
    <row r="1743" spans="1:5" s="148" customFormat="1" x14ac:dyDescent="0.2">
      <c r="A1743" s="188"/>
      <c r="B1743" s="398" t="s">
        <v>2879</v>
      </c>
      <c r="C1743" s="399"/>
      <c r="D1743" s="216"/>
      <c r="E1743" s="216"/>
    </row>
    <row r="1744" spans="1:5" s="148" customFormat="1" ht="25.5" x14ac:dyDescent="0.2">
      <c r="A1744" s="188" t="s">
        <v>2880</v>
      </c>
      <c r="B1744" s="215" t="s">
        <v>2881</v>
      </c>
      <c r="C1744" s="216" t="s">
        <v>2878</v>
      </c>
      <c r="D1744" s="162">
        <v>96.71</v>
      </c>
      <c r="E1744" s="162">
        <v>116</v>
      </c>
    </row>
    <row r="1745" spans="1:5" s="148" customFormat="1" x14ac:dyDescent="0.2">
      <c r="A1745" s="188"/>
      <c r="B1745" s="398" t="s">
        <v>2882</v>
      </c>
      <c r="C1745" s="399"/>
      <c r="D1745" s="216"/>
      <c r="E1745" s="216"/>
    </row>
    <row r="1746" spans="1:5" s="148" customFormat="1" ht="25.5" x14ac:dyDescent="0.2">
      <c r="A1746" s="188" t="s">
        <v>2883</v>
      </c>
      <c r="B1746" s="215" t="s">
        <v>2884</v>
      </c>
      <c r="C1746" s="216" t="s">
        <v>60</v>
      </c>
      <c r="D1746" s="162">
        <v>251.45</v>
      </c>
      <c r="E1746" s="162">
        <v>302</v>
      </c>
    </row>
    <row r="1747" spans="1:5" s="163" customFormat="1" ht="25.5" x14ac:dyDescent="0.2">
      <c r="A1747" s="188" t="s">
        <v>2885</v>
      </c>
      <c r="B1747" s="215" t="s">
        <v>2886</v>
      </c>
      <c r="C1747" s="216" t="s">
        <v>60</v>
      </c>
      <c r="D1747" s="162">
        <v>352.8</v>
      </c>
      <c r="E1747" s="162">
        <v>423</v>
      </c>
    </row>
    <row r="1748" spans="1:5" s="148" customFormat="1" x14ac:dyDescent="0.2">
      <c r="A1748" s="188"/>
      <c r="B1748" s="398" t="s">
        <v>2887</v>
      </c>
      <c r="C1748" s="399"/>
      <c r="D1748" s="216"/>
      <c r="E1748" s="216"/>
    </row>
    <row r="1749" spans="1:5" s="148" customFormat="1" ht="25.5" x14ac:dyDescent="0.2">
      <c r="A1749" s="188" t="s">
        <v>2888</v>
      </c>
      <c r="B1749" s="215" t="s">
        <v>2889</v>
      </c>
      <c r="C1749" s="216" t="s">
        <v>60</v>
      </c>
      <c r="D1749" s="162">
        <v>274.66000000000003</v>
      </c>
      <c r="E1749" s="162">
        <v>330</v>
      </c>
    </row>
    <row r="1750" spans="1:5" s="148" customFormat="1" x14ac:dyDescent="0.2">
      <c r="A1750" s="188"/>
      <c r="B1750" s="398" t="s">
        <v>2890</v>
      </c>
      <c r="C1750" s="399"/>
      <c r="D1750" s="216"/>
      <c r="E1750" s="216"/>
    </row>
    <row r="1751" spans="1:5" s="148" customFormat="1" x14ac:dyDescent="0.2">
      <c r="A1751" s="188" t="s">
        <v>2891</v>
      </c>
      <c r="B1751" s="215" t="s">
        <v>2892</v>
      </c>
      <c r="C1751" s="216" t="s">
        <v>57</v>
      </c>
      <c r="D1751" s="162">
        <v>286.26</v>
      </c>
      <c r="E1751" s="162">
        <v>344</v>
      </c>
    </row>
    <row r="1752" spans="1:5" s="148" customFormat="1" ht="25.5" x14ac:dyDescent="0.2">
      <c r="A1752" s="188" t="s">
        <v>2893</v>
      </c>
      <c r="B1752" s="215" t="s">
        <v>2894</v>
      </c>
      <c r="C1752" s="216" t="s">
        <v>60</v>
      </c>
      <c r="D1752" s="162">
        <v>258.45</v>
      </c>
      <c r="E1752" s="162">
        <v>310</v>
      </c>
    </row>
    <row r="1753" spans="1:5" s="148" customFormat="1" x14ac:dyDescent="0.2">
      <c r="A1753" s="188"/>
      <c r="B1753" s="215" t="s">
        <v>2895</v>
      </c>
      <c r="C1753" s="216"/>
      <c r="D1753" s="216"/>
      <c r="E1753" s="216"/>
    </row>
    <row r="1754" spans="1:5" s="148" customFormat="1" x14ac:dyDescent="0.2">
      <c r="A1754" s="188"/>
      <c r="B1754" s="398" t="s">
        <v>2887</v>
      </c>
      <c r="C1754" s="399"/>
      <c r="D1754" s="216"/>
      <c r="E1754" s="216"/>
    </row>
    <row r="1755" spans="1:5" s="163" customFormat="1" ht="25.5" x14ac:dyDescent="0.2">
      <c r="A1755" s="188" t="s">
        <v>2896</v>
      </c>
      <c r="B1755" s="215" t="s">
        <v>2897</v>
      </c>
      <c r="C1755" s="216" t="s">
        <v>1547</v>
      </c>
      <c r="D1755" s="162">
        <v>82.05</v>
      </c>
      <c r="E1755" s="162">
        <v>98</v>
      </c>
    </row>
    <row r="1756" spans="1:5" s="148" customFormat="1" x14ac:dyDescent="0.2">
      <c r="A1756" s="188"/>
      <c r="B1756" s="72" t="s">
        <v>2898</v>
      </c>
      <c r="C1756" s="171" t="s">
        <v>2899</v>
      </c>
      <c r="D1756" s="73"/>
      <c r="E1756" s="73"/>
    </row>
    <row r="1757" spans="1:5" s="148" customFormat="1" x14ac:dyDescent="0.2">
      <c r="A1757" s="188"/>
      <c r="B1757" s="394" t="s">
        <v>2900</v>
      </c>
      <c r="C1757" s="394"/>
      <c r="D1757" s="73"/>
      <c r="E1757" s="73"/>
    </row>
    <row r="1758" spans="1:5" s="148" customFormat="1" x14ac:dyDescent="0.2">
      <c r="A1758" s="74"/>
      <c r="B1758" s="75" t="s">
        <v>61</v>
      </c>
      <c r="C1758" s="76"/>
      <c r="D1758" s="167"/>
      <c r="E1758" s="167"/>
    </row>
    <row r="1759" spans="1:5" s="148" customFormat="1" ht="27.75" customHeight="1" x14ac:dyDescent="0.2">
      <c r="A1759" s="74"/>
      <c r="B1759" s="370" t="s">
        <v>1622</v>
      </c>
      <c r="C1759" s="371"/>
      <c r="D1759" s="167"/>
      <c r="E1759" s="167"/>
    </row>
    <row r="1760" spans="1:5" s="148" customFormat="1" ht="13.5" customHeight="1" x14ac:dyDescent="0.2">
      <c r="A1760" s="74"/>
      <c r="B1760" s="370" t="s">
        <v>1623</v>
      </c>
      <c r="C1760" s="371"/>
      <c r="D1760" s="167"/>
      <c r="E1760" s="167"/>
    </row>
    <row r="1761" spans="1:5" s="148" customFormat="1" ht="26.25" customHeight="1" x14ac:dyDescent="0.2">
      <c r="A1761" s="74"/>
      <c r="B1761" s="370" t="s">
        <v>1624</v>
      </c>
      <c r="C1761" s="371"/>
      <c r="D1761" s="167"/>
      <c r="E1761" s="167"/>
    </row>
    <row r="1762" spans="1:5" s="148" customFormat="1" x14ac:dyDescent="0.2">
      <c r="A1762" s="74"/>
      <c r="B1762" s="370" t="s">
        <v>1625</v>
      </c>
      <c r="C1762" s="371"/>
      <c r="D1762" s="167"/>
      <c r="E1762" s="167"/>
    </row>
    <row r="1763" spans="1:5" s="168" customFormat="1" ht="14.25" customHeight="1" x14ac:dyDescent="0.2">
      <c r="A1763" s="347" t="s">
        <v>1626</v>
      </c>
      <c r="B1763" s="397"/>
      <c r="C1763" s="397"/>
      <c r="D1763" s="397"/>
      <c r="E1763" s="397"/>
    </row>
    <row r="1764" spans="1:5" s="168" customFormat="1" ht="14.25" customHeight="1" x14ac:dyDescent="0.2">
      <c r="A1764" s="169"/>
      <c r="B1764" s="347" t="s">
        <v>1627</v>
      </c>
      <c r="C1764" s="347"/>
      <c r="D1764" s="347"/>
      <c r="E1764" s="347"/>
    </row>
    <row r="1765" spans="1:5" s="168" customFormat="1" ht="14.25" customHeight="1" x14ac:dyDescent="0.2">
      <c r="A1765" s="169"/>
      <c r="B1765" s="347" t="s">
        <v>1312</v>
      </c>
      <c r="C1765" s="347"/>
      <c r="D1765" s="347"/>
      <c r="E1765" s="347"/>
    </row>
    <row r="1766" spans="1:5" s="168" customFormat="1" ht="14.25" customHeight="1" x14ac:dyDescent="0.2">
      <c r="A1766" s="169"/>
      <c r="B1766" s="157"/>
      <c r="C1766" s="157"/>
      <c r="D1766" s="78">
        <v>1.1200000000000001</v>
      </c>
      <c r="E1766" s="157"/>
    </row>
    <row r="1767" spans="1:5" s="208" customFormat="1" ht="24" customHeight="1" x14ac:dyDescent="0.2">
      <c r="A1767" s="343" t="s">
        <v>3016</v>
      </c>
      <c r="B1767" s="162" t="s">
        <v>3017</v>
      </c>
      <c r="C1767" s="162" t="s">
        <v>1547</v>
      </c>
      <c r="D1767" s="162">
        <v>325.85000000000002</v>
      </c>
      <c r="E1767" s="162">
        <v>391</v>
      </c>
    </row>
    <row r="1768" spans="1:5" s="208" customFormat="1" ht="25.5" x14ac:dyDescent="0.2">
      <c r="A1768" s="343" t="s">
        <v>3018</v>
      </c>
      <c r="B1768" s="162" t="s">
        <v>3019</v>
      </c>
      <c r="C1768" s="162" t="s">
        <v>1547</v>
      </c>
      <c r="D1768" s="162">
        <v>368.73</v>
      </c>
      <c r="E1768" s="162">
        <v>442</v>
      </c>
    </row>
    <row r="1769" spans="1:5" s="208" customFormat="1" ht="24.75" customHeight="1" x14ac:dyDescent="0.2">
      <c r="A1769" s="343" t="s">
        <v>3020</v>
      </c>
      <c r="B1769" s="209" t="s">
        <v>3021</v>
      </c>
      <c r="C1769" s="162" t="s">
        <v>1547</v>
      </c>
      <c r="D1769" s="162">
        <v>411.37</v>
      </c>
      <c r="E1769" s="162">
        <v>494</v>
      </c>
    </row>
    <row r="1770" spans="1:5" s="148" customFormat="1" ht="27" customHeight="1" x14ac:dyDescent="0.2">
      <c r="A1770" s="343" t="s">
        <v>3022</v>
      </c>
      <c r="B1770" s="162" t="s">
        <v>3023</v>
      </c>
      <c r="C1770" s="161" t="s">
        <v>57</v>
      </c>
      <c r="D1770" s="162">
        <v>595.91</v>
      </c>
      <c r="E1770" s="162">
        <v>715</v>
      </c>
    </row>
    <row r="1771" spans="1:5" s="148" customFormat="1" ht="27" customHeight="1" x14ac:dyDescent="0.2">
      <c r="A1771" s="343" t="s">
        <v>3024</v>
      </c>
      <c r="B1771" s="162" t="s">
        <v>3025</v>
      </c>
      <c r="C1771" s="161" t="s">
        <v>57</v>
      </c>
      <c r="D1771" s="162">
        <v>480.91</v>
      </c>
      <c r="E1771" s="162">
        <v>577</v>
      </c>
    </row>
    <row r="1772" spans="1:5" s="148" customFormat="1" ht="39" customHeight="1" x14ac:dyDescent="0.2">
      <c r="A1772" s="343" t="s">
        <v>2828</v>
      </c>
      <c r="B1772" s="162" t="s">
        <v>3026</v>
      </c>
      <c r="C1772" s="161" t="s">
        <v>57</v>
      </c>
      <c r="D1772" s="162">
        <v>571.25</v>
      </c>
      <c r="E1772" s="162">
        <v>686</v>
      </c>
    </row>
    <row r="1773" spans="1:5" s="148" customFormat="1" ht="38.25" x14ac:dyDescent="0.2">
      <c r="A1773" s="344" t="s">
        <v>3027</v>
      </c>
      <c r="B1773" s="214" t="s">
        <v>3028</v>
      </c>
      <c r="C1773" s="213" t="s">
        <v>57</v>
      </c>
      <c r="D1773" s="162">
        <v>633.46</v>
      </c>
      <c r="E1773" s="162">
        <v>760</v>
      </c>
    </row>
    <row r="1774" spans="1:5" s="148" customFormat="1" ht="38.25" x14ac:dyDescent="0.2">
      <c r="A1774" s="343" t="s">
        <v>3029</v>
      </c>
      <c r="B1774" s="162" t="s">
        <v>3030</v>
      </c>
      <c r="C1774" s="161" t="s">
        <v>57</v>
      </c>
      <c r="D1774" s="162">
        <v>776.04</v>
      </c>
      <c r="E1774" s="162">
        <v>931</v>
      </c>
    </row>
    <row r="1775" spans="1:5" s="148" customFormat="1" ht="38.25" x14ac:dyDescent="0.2">
      <c r="A1775" s="343" t="s">
        <v>3031</v>
      </c>
      <c r="B1775" s="162" t="s">
        <v>3032</v>
      </c>
      <c r="C1775" s="161" t="s">
        <v>57</v>
      </c>
      <c r="D1775" s="162">
        <v>882.8</v>
      </c>
      <c r="E1775" s="162">
        <v>1059</v>
      </c>
    </row>
    <row r="1776" spans="1:5" s="148" customFormat="1" ht="28.5" customHeight="1" x14ac:dyDescent="0.2">
      <c r="A1776" s="343" t="s">
        <v>3033</v>
      </c>
      <c r="B1776" s="162" t="s">
        <v>3034</v>
      </c>
      <c r="C1776" s="161" t="s">
        <v>57</v>
      </c>
      <c r="D1776" s="162">
        <v>1047.04</v>
      </c>
      <c r="E1776" s="162">
        <v>1256</v>
      </c>
    </row>
    <row r="1777" spans="1:5" s="148" customFormat="1" ht="38.25" x14ac:dyDescent="0.2">
      <c r="A1777" s="343" t="s">
        <v>3035</v>
      </c>
      <c r="B1777" s="162" t="s">
        <v>3036</v>
      </c>
      <c r="C1777" s="161" t="s">
        <v>57</v>
      </c>
      <c r="D1777" s="162">
        <v>1539.76</v>
      </c>
      <c r="E1777" s="162">
        <v>1848</v>
      </c>
    </row>
    <row r="1778" spans="1:5" s="148" customFormat="1" ht="25.5" x14ac:dyDescent="0.2">
      <c r="A1778" s="343" t="s">
        <v>3037</v>
      </c>
      <c r="B1778" s="162" t="s">
        <v>2843</v>
      </c>
      <c r="C1778" s="162" t="s">
        <v>58</v>
      </c>
      <c r="D1778" s="162">
        <v>571.25</v>
      </c>
      <c r="E1778" s="162">
        <v>686</v>
      </c>
    </row>
    <row r="1779" spans="1:5" s="148" customFormat="1" ht="6.75" customHeight="1" x14ac:dyDescent="0.2">
      <c r="A1779" s="158"/>
      <c r="B1779" s="162"/>
      <c r="C1779" s="162"/>
      <c r="D1779" s="162"/>
      <c r="E1779" s="162"/>
    </row>
    <row r="1780" spans="1:5" s="148" customFormat="1" ht="37.5" customHeight="1" x14ac:dyDescent="0.3">
      <c r="A1780" s="400" t="s">
        <v>2901</v>
      </c>
      <c r="B1780" s="400"/>
      <c r="C1780" s="400"/>
      <c r="D1780" s="400"/>
      <c r="E1780" s="400"/>
    </row>
    <row r="1781" spans="1:5" s="174" customFormat="1" ht="24" customHeight="1" x14ac:dyDescent="0.2">
      <c r="A1781" s="180" t="s">
        <v>2902</v>
      </c>
      <c r="B1781" s="72" t="s">
        <v>2903</v>
      </c>
      <c r="C1781" s="171" t="s">
        <v>2146</v>
      </c>
      <c r="D1781" s="77">
        <v>4.54</v>
      </c>
      <c r="E1781" s="77">
        <v>5</v>
      </c>
    </row>
    <row r="1782" spans="1:5" s="174" customFormat="1" ht="15" customHeight="1" x14ac:dyDescent="0.2">
      <c r="A1782" s="180" t="s">
        <v>2904</v>
      </c>
      <c r="B1782" s="72" t="s">
        <v>2905</v>
      </c>
      <c r="C1782" s="171" t="s">
        <v>2146</v>
      </c>
      <c r="D1782" s="77">
        <v>22.3</v>
      </c>
      <c r="E1782" s="77">
        <v>27</v>
      </c>
    </row>
    <row r="1783" spans="1:5" s="174" customFormat="1" ht="15" customHeight="1" x14ac:dyDescent="0.2">
      <c r="A1783" s="180" t="s">
        <v>2906</v>
      </c>
      <c r="B1783" s="72" t="s">
        <v>2907</v>
      </c>
      <c r="C1783" s="171" t="s">
        <v>2208</v>
      </c>
      <c r="D1783" s="77">
        <v>308.74</v>
      </c>
      <c r="E1783" s="77">
        <v>370</v>
      </c>
    </row>
    <row r="1784" spans="1:5" s="174" customFormat="1" ht="15" customHeight="1" x14ac:dyDescent="0.2">
      <c r="A1784" s="180" t="s">
        <v>2908</v>
      </c>
      <c r="B1784" s="72" t="s">
        <v>2909</v>
      </c>
      <c r="C1784" s="171" t="s">
        <v>2146</v>
      </c>
      <c r="D1784" s="77">
        <v>148.49</v>
      </c>
      <c r="E1784" s="77">
        <v>178</v>
      </c>
    </row>
    <row r="1785" spans="1:5" s="174" customFormat="1" ht="15" customHeight="1" x14ac:dyDescent="0.2">
      <c r="A1785" s="180" t="s">
        <v>2910</v>
      </c>
      <c r="B1785" s="72" t="s">
        <v>2911</v>
      </c>
      <c r="C1785" s="171" t="s">
        <v>2146</v>
      </c>
      <c r="D1785" s="77">
        <v>77.19</v>
      </c>
      <c r="E1785" s="77">
        <v>93</v>
      </c>
    </row>
    <row r="1786" spans="1:5" s="174" customFormat="1" ht="15" customHeight="1" x14ac:dyDescent="0.2">
      <c r="A1786" s="180" t="s">
        <v>2912</v>
      </c>
      <c r="B1786" s="72" t="s">
        <v>2913</v>
      </c>
      <c r="C1786" s="171" t="s">
        <v>2146</v>
      </c>
      <c r="D1786" s="77">
        <v>340.53</v>
      </c>
      <c r="E1786" s="77">
        <v>409</v>
      </c>
    </row>
    <row r="1787" spans="1:5" s="174" customFormat="1" ht="15" customHeight="1" x14ac:dyDescent="0.2">
      <c r="A1787" s="180" t="s">
        <v>2914</v>
      </c>
      <c r="B1787" s="72" t="s">
        <v>2915</v>
      </c>
      <c r="C1787" s="171" t="s">
        <v>2146</v>
      </c>
      <c r="D1787" s="77">
        <v>263.33999999999997</v>
      </c>
      <c r="E1787" s="77">
        <v>316</v>
      </c>
    </row>
    <row r="1788" spans="1:5" s="174" customFormat="1" ht="15" customHeight="1" x14ac:dyDescent="0.2">
      <c r="A1788" s="180" t="s">
        <v>2916</v>
      </c>
      <c r="B1788" s="72" t="s">
        <v>2917</v>
      </c>
      <c r="C1788" s="171" t="s">
        <v>2146</v>
      </c>
      <c r="D1788" s="77">
        <v>490.36</v>
      </c>
      <c r="E1788" s="77">
        <v>588</v>
      </c>
    </row>
    <row r="1789" spans="1:5" s="174" customFormat="1" ht="15" customHeight="1" x14ac:dyDescent="0.2">
      <c r="A1789" s="180" t="s">
        <v>2918</v>
      </c>
      <c r="B1789" s="72" t="s">
        <v>2919</v>
      </c>
      <c r="C1789" s="171" t="s">
        <v>2146</v>
      </c>
      <c r="D1789" s="77">
        <v>113.51</v>
      </c>
      <c r="E1789" s="77">
        <v>136</v>
      </c>
    </row>
    <row r="1790" spans="1:5" s="174" customFormat="1" ht="15" customHeight="1" x14ac:dyDescent="0.2">
      <c r="A1790" s="180" t="s">
        <v>2920</v>
      </c>
      <c r="B1790" s="72" t="s">
        <v>2921</v>
      </c>
      <c r="C1790" s="171" t="s">
        <v>2146</v>
      </c>
      <c r="D1790" s="77">
        <v>149.83000000000001</v>
      </c>
      <c r="E1790" s="77">
        <v>180</v>
      </c>
    </row>
    <row r="1791" spans="1:5" s="174" customFormat="1" ht="15" customHeight="1" x14ac:dyDescent="0.2">
      <c r="A1791" s="180" t="s">
        <v>2922</v>
      </c>
      <c r="B1791" s="72" t="s">
        <v>2923</v>
      </c>
      <c r="C1791" s="171" t="s">
        <v>2146</v>
      </c>
      <c r="D1791" s="77">
        <v>227.02</v>
      </c>
      <c r="E1791" s="77">
        <v>272</v>
      </c>
    </row>
    <row r="1792" spans="1:5" s="174" customFormat="1" ht="15" customHeight="1" x14ac:dyDescent="0.2">
      <c r="A1792" s="180" t="s">
        <v>2924</v>
      </c>
      <c r="B1792" s="72" t="s">
        <v>2925</v>
      </c>
      <c r="C1792" s="171" t="s">
        <v>2146</v>
      </c>
      <c r="D1792" s="77">
        <v>227.02</v>
      </c>
      <c r="E1792" s="77">
        <v>272</v>
      </c>
    </row>
    <row r="1793" spans="1:5" s="174" customFormat="1" ht="25.5" x14ac:dyDescent="0.2">
      <c r="A1793" s="180" t="s">
        <v>2926</v>
      </c>
      <c r="B1793" s="72" t="s">
        <v>2927</v>
      </c>
      <c r="C1793" s="171" t="s">
        <v>2146</v>
      </c>
      <c r="D1793" s="77">
        <v>77.19</v>
      </c>
      <c r="E1793" s="77">
        <v>93</v>
      </c>
    </row>
    <row r="1794" spans="1:5" s="174" customFormat="1" ht="18" customHeight="1" x14ac:dyDescent="0.2">
      <c r="A1794" s="180" t="s">
        <v>2928</v>
      </c>
      <c r="B1794" s="72" t="s">
        <v>2929</v>
      </c>
      <c r="C1794" s="171" t="s">
        <v>2146</v>
      </c>
      <c r="D1794" s="77">
        <v>236.1</v>
      </c>
      <c r="E1794" s="77">
        <v>283</v>
      </c>
    </row>
    <row r="1795" spans="1:5" s="174" customFormat="1" ht="25.5" x14ac:dyDescent="0.2">
      <c r="A1795" s="180" t="s">
        <v>2930</v>
      </c>
      <c r="B1795" s="72" t="s">
        <v>2931</v>
      </c>
      <c r="C1795" s="171" t="s">
        <v>2146</v>
      </c>
      <c r="D1795" s="77">
        <v>157.49</v>
      </c>
      <c r="E1795" s="77">
        <v>189</v>
      </c>
    </row>
    <row r="1796" spans="1:5" s="174" customFormat="1" ht="25.5" x14ac:dyDescent="0.2">
      <c r="A1796" s="180" t="s">
        <v>2932</v>
      </c>
      <c r="B1796" s="72" t="s">
        <v>2933</v>
      </c>
      <c r="C1796" s="171" t="s">
        <v>2146</v>
      </c>
      <c r="D1796" s="77">
        <v>567.54</v>
      </c>
      <c r="E1796" s="77">
        <v>681</v>
      </c>
    </row>
    <row r="1797" spans="1:5" s="174" customFormat="1" ht="25.5" x14ac:dyDescent="0.2">
      <c r="A1797" s="180" t="s">
        <v>2934</v>
      </c>
      <c r="B1797" s="72" t="s">
        <v>2935</v>
      </c>
      <c r="C1797" s="171" t="s">
        <v>2146</v>
      </c>
      <c r="D1797" s="77">
        <v>190.7</v>
      </c>
      <c r="E1797" s="77">
        <v>229</v>
      </c>
    </row>
    <row r="1798" spans="1:5" s="174" customFormat="1" ht="25.5" x14ac:dyDescent="0.2">
      <c r="A1798" s="180" t="s">
        <v>2936</v>
      </c>
      <c r="B1798" s="72" t="s">
        <v>2937</v>
      </c>
      <c r="C1798" s="171" t="s">
        <v>2146</v>
      </c>
      <c r="D1798" s="77">
        <v>36.32</v>
      </c>
      <c r="E1798" s="77">
        <v>44</v>
      </c>
    </row>
    <row r="1799" spans="1:5" s="174" customFormat="1" ht="25.5" x14ac:dyDescent="0.2">
      <c r="A1799" s="180" t="s">
        <v>2938</v>
      </c>
      <c r="B1799" s="72" t="s">
        <v>2939</v>
      </c>
      <c r="C1799" s="171" t="s">
        <v>2146</v>
      </c>
      <c r="D1799" s="77">
        <v>149.83000000000001</v>
      </c>
      <c r="E1799" s="77">
        <v>180</v>
      </c>
    </row>
    <row r="1800" spans="1:5" s="174" customFormat="1" ht="25.5" x14ac:dyDescent="0.2">
      <c r="A1800" s="180" t="s">
        <v>2940</v>
      </c>
      <c r="B1800" s="72" t="s">
        <v>2941</v>
      </c>
      <c r="C1800" s="171" t="s">
        <v>2146</v>
      </c>
      <c r="D1800" s="77">
        <v>340.53</v>
      </c>
      <c r="E1800" s="77">
        <v>409</v>
      </c>
    </row>
    <row r="1801" spans="1:5" s="174" customFormat="1" ht="25.5" x14ac:dyDescent="0.2">
      <c r="A1801" s="180" t="s">
        <v>2942</v>
      </c>
      <c r="B1801" s="72" t="s">
        <v>2943</v>
      </c>
      <c r="C1801" s="171" t="s">
        <v>2146</v>
      </c>
      <c r="D1801" s="77">
        <v>227.02</v>
      </c>
      <c r="E1801" s="77">
        <v>272</v>
      </c>
    </row>
    <row r="1802" spans="1:5" s="174" customFormat="1" x14ac:dyDescent="0.2">
      <c r="A1802" s="180" t="s">
        <v>2944</v>
      </c>
      <c r="B1802" s="72" t="s">
        <v>2945</v>
      </c>
      <c r="C1802" s="171" t="s">
        <v>2146</v>
      </c>
      <c r="D1802" s="77">
        <v>227.02</v>
      </c>
      <c r="E1802" s="77">
        <v>272</v>
      </c>
    </row>
    <row r="1803" spans="1:5" s="174" customFormat="1" ht="25.5" x14ac:dyDescent="0.2">
      <c r="A1803" s="180" t="s">
        <v>2946</v>
      </c>
      <c r="B1803" s="72" t="s">
        <v>2947</v>
      </c>
      <c r="C1803" s="171"/>
      <c r="D1803" s="77">
        <v>77.19</v>
      </c>
      <c r="E1803" s="77">
        <v>93</v>
      </c>
    </row>
    <row r="1804" spans="1:5" s="174" customFormat="1" ht="15.75" customHeight="1" x14ac:dyDescent="0.2">
      <c r="A1804" s="180" t="s">
        <v>2948</v>
      </c>
      <c r="B1804" s="72" t="s">
        <v>2949</v>
      </c>
      <c r="C1804" s="171" t="s">
        <v>2146</v>
      </c>
      <c r="D1804" s="77">
        <v>113.51</v>
      </c>
      <c r="E1804" s="77">
        <v>136</v>
      </c>
    </row>
    <row r="1805" spans="1:5" s="174" customFormat="1" ht="15.75" customHeight="1" x14ac:dyDescent="0.2">
      <c r="A1805" s="180"/>
      <c r="B1805" s="72" t="s">
        <v>2949</v>
      </c>
      <c r="C1805" s="171" t="s">
        <v>2146</v>
      </c>
      <c r="D1805" s="77">
        <v>113.92</v>
      </c>
      <c r="E1805" s="77">
        <v>137</v>
      </c>
    </row>
    <row r="1806" spans="1:5" s="148" customFormat="1" ht="34.5" customHeight="1" x14ac:dyDescent="0.2">
      <c r="A1806" s="403" t="s">
        <v>2307</v>
      </c>
      <c r="B1806" s="404"/>
      <c r="C1806" s="404"/>
      <c r="D1806" s="404"/>
      <c r="E1806" s="404"/>
    </row>
    <row r="1807" spans="1:5" s="163" customFormat="1" ht="16.5" customHeight="1" x14ac:dyDescent="0.2">
      <c r="A1807" s="188" t="s">
        <v>2950</v>
      </c>
      <c r="B1807" s="215" t="s">
        <v>2951</v>
      </c>
      <c r="C1807" s="216" t="s">
        <v>2952</v>
      </c>
      <c r="D1807" s="162">
        <v>17.350000000000001</v>
      </c>
      <c r="E1807" s="162">
        <v>21</v>
      </c>
    </row>
    <row r="1808" spans="1:5" s="163" customFormat="1" ht="25.5" x14ac:dyDescent="0.2">
      <c r="A1808" s="188" t="s">
        <v>2953</v>
      </c>
      <c r="B1808" s="215" t="s">
        <v>2954</v>
      </c>
      <c r="C1808" s="216" t="s">
        <v>2723</v>
      </c>
      <c r="D1808" s="162">
        <v>93.64</v>
      </c>
      <c r="E1808" s="162">
        <v>112</v>
      </c>
    </row>
    <row r="1809" spans="1:5" s="163" customFormat="1" ht="25.5" x14ac:dyDescent="0.2">
      <c r="A1809" s="188" t="s">
        <v>2955</v>
      </c>
      <c r="B1809" s="215" t="s">
        <v>2956</v>
      </c>
      <c r="C1809" s="216" t="s">
        <v>2723</v>
      </c>
      <c r="D1809" s="162">
        <v>93.64</v>
      </c>
      <c r="E1809" s="162">
        <v>112</v>
      </c>
    </row>
    <row r="1810" spans="1:5" ht="25.5" hidden="1" x14ac:dyDescent="0.2">
      <c r="A1810" s="217" t="s">
        <v>2957</v>
      </c>
      <c r="B1810" s="218" t="s">
        <v>2958</v>
      </c>
      <c r="C1810" s="219" t="s">
        <v>57</v>
      </c>
      <c r="D1810" s="220">
        <v>77.37</v>
      </c>
      <c r="E1810" s="220">
        <v>93</v>
      </c>
    </row>
    <row r="1811" spans="1:5" s="163" customFormat="1" ht="25.5" x14ac:dyDescent="0.2">
      <c r="A1811" s="188" t="s">
        <v>2959</v>
      </c>
      <c r="B1811" s="215" t="s">
        <v>2960</v>
      </c>
      <c r="C1811" s="216" t="s">
        <v>94</v>
      </c>
      <c r="D1811" s="162">
        <v>313.33999999999997</v>
      </c>
      <c r="E1811" s="162">
        <v>376</v>
      </c>
    </row>
    <row r="1812" spans="1:5" s="163" customFormat="1" ht="51" customHeight="1" x14ac:dyDescent="0.2">
      <c r="A1812" s="188" t="s">
        <v>2961</v>
      </c>
      <c r="B1812" s="215" t="s">
        <v>2962</v>
      </c>
      <c r="C1812" s="216" t="s">
        <v>94</v>
      </c>
      <c r="D1812" s="162">
        <v>2192.9899999999998</v>
      </c>
      <c r="E1812" s="162">
        <v>2632</v>
      </c>
    </row>
    <row r="1813" spans="1:5" s="163" customFormat="1" ht="51.75" customHeight="1" x14ac:dyDescent="0.2">
      <c r="A1813" s="188" t="s">
        <v>2963</v>
      </c>
      <c r="B1813" s="215" t="s">
        <v>2964</v>
      </c>
      <c r="C1813" s="216" t="s">
        <v>94</v>
      </c>
      <c r="D1813" s="162">
        <v>472.2</v>
      </c>
      <c r="E1813" s="162">
        <v>567</v>
      </c>
    </row>
    <row r="1814" spans="1:5" s="163" customFormat="1" ht="51" customHeight="1" x14ac:dyDescent="0.2">
      <c r="A1814" s="188" t="s">
        <v>2965</v>
      </c>
      <c r="B1814" s="215" t="s">
        <v>2966</v>
      </c>
      <c r="C1814" s="216" t="s">
        <v>94</v>
      </c>
      <c r="D1814" s="162">
        <v>732.1</v>
      </c>
      <c r="E1814" s="162">
        <v>879</v>
      </c>
    </row>
    <row r="1815" spans="1:5" s="163" customFormat="1" x14ac:dyDescent="0.2">
      <c r="A1815" s="188"/>
      <c r="B1815" s="215"/>
      <c r="C1815" s="216"/>
      <c r="D1815" s="162"/>
      <c r="E1815" s="162"/>
    </row>
    <row r="1816" spans="1:5" s="163" customFormat="1" x14ac:dyDescent="0.2">
      <c r="A1816" s="188"/>
      <c r="B1816" s="215"/>
      <c r="C1816" s="216"/>
      <c r="D1816" s="162"/>
      <c r="E1816" s="162"/>
    </row>
    <row r="1817" spans="1:5" s="163" customFormat="1" x14ac:dyDescent="0.2">
      <c r="A1817" s="188"/>
      <c r="B1817" s="215"/>
      <c r="C1817" s="216"/>
      <c r="D1817" s="162"/>
      <c r="E1817" s="162"/>
    </row>
    <row r="1818" spans="1:5" s="163" customFormat="1" ht="25.5" x14ac:dyDescent="0.2">
      <c r="A1818" s="188" t="s">
        <v>2967</v>
      </c>
      <c r="B1818" s="215" t="s">
        <v>2968</v>
      </c>
      <c r="C1818" s="216" t="s">
        <v>2969</v>
      </c>
      <c r="D1818" s="162">
        <v>60.99</v>
      </c>
      <c r="E1818" s="162">
        <v>73</v>
      </c>
    </row>
    <row r="1819" spans="1:5" s="163" customFormat="1" x14ac:dyDescent="0.2">
      <c r="A1819" s="188" t="s">
        <v>2970</v>
      </c>
      <c r="B1819" s="215" t="s">
        <v>2971</v>
      </c>
      <c r="C1819" s="216" t="s">
        <v>2723</v>
      </c>
      <c r="D1819" s="162">
        <v>862.65</v>
      </c>
      <c r="E1819" s="162">
        <v>1035</v>
      </c>
    </row>
    <row r="1820" spans="1:5" s="163" customFormat="1" x14ac:dyDescent="0.2">
      <c r="A1820" s="188" t="s">
        <v>2972</v>
      </c>
      <c r="B1820" s="215" t="s">
        <v>2973</v>
      </c>
      <c r="C1820" s="216" t="s">
        <v>2723</v>
      </c>
      <c r="D1820" s="162"/>
      <c r="E1820" s="162"/>
    </row>
    <row r="1821" spans="1:5" s="163" customFormat="1" x14ac:dyDescent="0.2">
      <c r="A1821" s="188" t="s">
        <v>2974</v>
      </c>
      <c r="B1821" s="215" t="s">
        <v>2975</v>
      </c>
      <c r="C1821" s="216" t="s">
        <v>2723</v>
      </c>
      <c r="D1821" s="162">
        <v>204.32</v>
      </c>
      <c r="E1821" s="162">
        <v>245</v>
      </c>
    </row>
    <row r="1822" spans="1:5" s="8" customFormat="1" ht="25.5" x14ac:dyDescent="0.2">
      <c r="A1822" s="188" t="s">
        <v>2976</v>
      </c>
      <c r="B1822" s="215" t="s">
        <v>2977</v>
      </c>
      <c r="C1822" s="216" t="s">
        <v>2723</v>
      </c>
      <c r="D1822" s="162">
        <v>227.02</v>
      </c>
      <c r="E1822" s="162">
        <v>272</v>
      </c>
    </row>
    <row r="1823" spans="1:5" s="8" customFormat="1" x14ac:dyDescent="0.2">
      <c r="A1823" s="188" t="s">
        <v>2978</v>
      </c>
      <c r="B1823" s="215" t="s">
        <v>2979</v>
      </c>
      <c r="C1823" s="216" t="s">
        <v>2723</v>
      </c>
      <c r="D1823" s="162">
        <v>976.18</v>
      </c>
      <c r="E1823" s="162">
        <v>1171</v>
      </c>
    </row>
    <row r="1824" spans="1:5" ht="35.25" customHeight="1" x14ac:dyDescent="0.2">
      <c r="A1824" s="405" t="s">
        <v>2980</v>
      </c>
      <c r="B1824" s="405"/>
      <c r="C1824" s="406"/>
      <c r="D1824" s="407"/>
      <c r="E1824" s="407"/>
    </row>
    <row r="1825" spans="1:5" ht="39" customHeight="1" x14ac:dyDescent="0.2">
      <c r="A1825" s="203" t="s">
        <v>2981</v>
      </c>
      <c r="B1825" s="7" t="s">
        <v>2982</v>
      </c>
      <c r="C1825" s="204" t="s">
        <v>59</v>
      </c>
      <c r="D1825" s="401">
        <v>49.2</v>
      </c>
      <c r="E1825" s="401">
        <v>59</v>
      </c>
    </row>
    <row r="1826" spans="1:5" ht="15.75" customHeight="1" x14ac:dyDescent="0.2">
      <c r="A1826" s="203"/>
      <c r="B1826" s="7"/>
      <c r="C1826" s="204"/>
      <c r="D1826" s="402"/>
      <c r="E1826" s="402">
        <v>0</v>
      </c>
    </row>
    <row r="1827" spans="1:5" ht="15.75" customHeight="1" x14ac:dyDescent="0.2">
      <c r="A1827" s="203"/>
      <c r="B1827" s="7" t="s">
        <v>2983</v>
      </c>
      <c r="C1827" s="204" t="s">
        <v>59</v>
      </c>
      <c r="D1827" s="401">
        <v>82</v>
      </c>
      <c r="E1827" s="401">
        <v>98</v>
      </c>
    </row>
    <row r="1828" spans="1:5" ht="15.75" customHeight="1" x14ac:dyDescent="0.2">
      <c r="A1828" s="203"/>
      <c r="B1828" s="7"/>
      <c r="C1828" s="204"/>
      <c r="D1828" s="402"/>
      <c r="E1828" s="402">
        <v>0</v>
      </c>
    </row>
    <row r="1829" spans="1:5" ht="15.75" customHeight="1" x14ac:dyDescent="0.2">
      <c r="A1829" s="203"/>
      <c r="B1829" s="7" t="s">
        <v>2984</v>
      </c>
      <c r="C1829" s="204" t="s">
        <v>59</v>
      </c>
      <c r="D1829" s="401">
        <v>131.30000000000001</v>
      </c>
      <c r="E1829" s="401">
        <v>158</v>
      </c>
    </row>
    <row r="1830" spans="1:5" ht="15.75" customHeight="1" x14ac:dyDescent="0.2">
      <c r="A1830" s="203"/>
      <c r="B1830" s="7"/>
      <c r="C1830" s="204"/>
      <c r="D1830" s="402"/>
      <c r="E1830" s="402">
        <v>0</v>
      </c>
    </row>
    <row r="1831" spans="1:5" ht="15.75" customHeight="1" x14ac:dyDescent="0.2">
      <c r="A1831" s="203"/>
      <c r="B1831" s="7" t="s">
        <v>2985</v>
      </c>
      <c r="C1831" s="204" t="s">
        <v>59</v>
      </c>
      <c r="D1831" s="401">
        <v>155.9</v>
      </c>
      <c r="E1831" s="401">
        <v>187</v>
      </c>
    </row>
    <row r="1832" spans="1:5" ht="15.75" customHeight="1" x14ac:dyDescent="0.2">
      <c r="A1832" s="203"/>
      <c r="B1832" s="7"/>
      <c r="C1832" s="204"/>
      <c r="D1832" s="402"/>
      <c r="E1832" s="402">
        <v>0</v>
      </c>
    </row>
    <row r="1833" spans="1:5" ht="38.25" customHeight="1" x14ac:dyDescent="0.2">
      <c r="A1833" s="203" t="s">
        <v>2986</v>
      </c>
      <c r="B1833" s="7" t="s">
        <v>2987</v>
      </c>
      <c r="C1833" s="204" t="s">
        <v>59</v>
      </c>
      <c r="D1833" s="401">
        <v>155.9</v>
      </c>
      <c r="E1833" s="401">
        <v>187</v>
      </c>
    </row>
    <row r="1834" spans="1:5" ht="15.75" customHeight="1" x14ac:dyDescent="0.2">
      <c r="A1834" s="203"/>
      <c r="B1834" s="7"/>
      <c r="C1834" s="204"/>
      <c r="D1834" s="402"/>
      <c r="E1834" s="402">
        <v>0</v>
      </c>
    </row>
    <row r="1835" spans="1:5" ht="15.75" customHeight="1" x14ac:dyDescent="0.2">
      <c r="A1835" s="203"/>
      <c r="B1835" s="7" t="s">
        <v>2983</v>
      </c>
      <c r="C1835" s="204" t="s">
        <v>59</v>
      </c>
      <c r="D1835" s="401">
        <v>254.3</v>
      </c>
      <c r="E1835" s="401">
        <v>305</v>
      </c>
    </row>
    <row r="1836" spans="1:5" ht="15.75" customHeight="1" x14ac:dyDescent="0.2">
      <c r="A1836" s="203"/>
      <c r="B1836" s="7"/>
      <c r="C1836" s="204"/>
      <c r="D1836" s="402"/>
      <c r="E1836" s="402">
        <v>0</v>
      </c>
    </row>
    <row r="1837" spans="1:5" ht="15.75" customHeight="1" x14ac:dyDescent="0.2">
      <c r="A1837" s="203"/>
      <c r="B1837" s="7" t="s">
        <v>2984</v>
      </c>
      <c r="C1837" s="204" t="s">
        <v>59</v>
      </c>
      <c r="D1837" s="401">
        <v>393.8</v>
      </c>
      <c r="E1837" s="401">
        <v>473</v>
      </c>
    </row>
    <row r="1838" spans="1:5" ht="15.75" customHeight="1" x14ac:dyDescent="0.2">
      <c r="A1838" s="203"/>
      <c r="B1838" s="7"/>
      <c r="C1838" s="204"/>
      <c r="D1838" s="402"/>
      <c r="E1838" s="402">
        <v>0</v>
      </c>
    </row>
    <row r="1839" spans="1:5" ht="15.75" customHeight="1" x14ac:dyDescent="0.2">
      <c r="A1839" s="203"/>
      <c r="B1839" s="7" t="s">
        <v>2985</v>
      </c>
      <c r="C1839" s="204" t="s">
        <v>59</v>
      </c>
      <c r="D1839" s="401">
        <v>607.20000000000005</v>
      </c>
      <c r="E1839" s="401">
        <v>729</v>
      </c>
    </row>
    <row r="1840" spans="1:5" ht="15.75" customHeight="1" x14ac:dyDescent="0.2">
      <c r="A1840" s="203"/>
      <c r="B1840" s="7"/>
      <c r="C1840" s="204"/>
      <c r="D1840" s="402"/>
      <c r="E1840" s="402">
        <v>0</v>
      </c>
    </row>
    <row r="1841" spans="1:5" ht="36" customHeight="1" x14ac:dyDescent="0.2">
      <c r="A1841" s="203" t="s">
        <v>2988</v>
      </c>
      <c r="B1841" s="7" t="s">
        <v>2989</v>
      </c>
      <c r="C1841" s="204" t="s">
        <v>59</v>
      </c>
      <c r="D1841" s="401">
        <v>49.2</v>
      </c>
      <c r="E1841" s="401">
        <v>59</v>
      </c>
    </row>
    <row r="1842" spans="1:5" ht="15.75" customHeight="1" x14ac:dyDescent="0.2">
      <c r="A1842" s="203"/>
      <c r="B1842" s="7"/>
      <c r="C1842" s="204"/>
      <c r="D1842" s="402"/>
      <c r="E1842" s="402">
        <v>0</v>
      </c>
    </row>
    <row r="1843" spans="1:5" ht="15.75" customHeight="1" x14ac:dyDescent="0.2">
      <c r="A1843" s="203"/>
      <c r="B1843" s="7" t="s">
        <v>2983</v>
      </c>
      <c r="C1843" s="204" t="s">
        <v>59</v>
      </c>
      <c r="D1843" s="401">
        <v>82</v>
      </c>
      <c r="E1843" s="401">
        <v>98</v>
      </c>
    </row>
    <row r="1844" spans="1:5" ht="15.75" customHeight="1" x14ac:dyDescent="0.2">
      <c r="A1844" s="203"/>
      <c r="B1844" s="7"/>
      <c r="C1844" s="204"/>
      <c r="D1844" s="402"/>
      <c r="E1844" s="402">
        <v>0</v>
      </c>
    </row>
    <row r="1845" spans="1:5" ht="15.75" customHeight="1" x14ac:dyDescent="0.2">
      <c r="A1845" s="203"/>
      <c r="B1845" s="7" t="s">
        <v>2984</v>
      </c>
      <c r="C1845" s="204" t="s">
        <v>59</v>
      </c>
      <c r="D1845" s="401">
        <v>131.30000000000001</v>
      </c>
      <c r="E1845" s="401">
        <v>158</v>
      </c>
    </row>
    <row r="1846" spans="1:5" ht="15.75" customHeight="1" x14ac:dyDescent="0.2">
      <c r="A1846" s="203"/>
      <c r="B1846" s="7"/>
      <c r="C1846" s="204"/>
      <c r="D1846" s="402"/>
      <c r="E1846" s="402">
        <v>0</v>
      </c>
    </row>
    <row r="1847" spans="1:5" ht="15.75" customHeight="1" x14ac:dyDescent="0.2">
      <c r="A1847" s="203"/>
      <c r="B1847" s="7" t="s">
        <v>2985</v>
      </c>
      <c r="C1847" s="204" t="s">
        <v>59</v>
      </c>
      <c r="D1847" s="401">
        <v>164.1</v>
      </c>
      <c r="E1847" s="401">
        <v>197</v>
      </c>
    </row>
    <row r="1848" spans="1:5" ht="15.75" customHeight="1" x14ac:dyDescent="0.2">
      <c r="A1848" s="203"/>
      <c r="B1848" s="7"/>
      <c r="C1848" s="204"/>
      <c r="D1848" s="402"/>
      <c r="E1848" s="402">
        <v>0</v>
      </c>
    </row>
    <row r="1849" spans="1:5" ht="51.75" customHeight="1" x14ac:dyDescent="0.2">
      <c r="A1849" s="203" t="s">
        <v>2990</v>
      </c>
      <c r="B1849" s="7" t="s">
        <v>2991</v>
      </c>
      <c r="C1849" s="204" t="s">
        <v>59</v>
      </c>
      <c r="D1849" s="401">
        <v>98.5</v>
      </c>
      <c r="E1849" s="401">
        <v>118</v>
      </c>
    </row>
    <row r="1850" spans="1:5" ht="17.25" customHeight="1" x14ac:dyDescent="0.2">
      <c r="A1850" s="203"/>
      <c r="B1850" s="7"/>
      <c r="C1850" s="204"/>
      <c r="D1850" s="402"/>
      <c r="E1850" s="402">
        <v>0</v>
      </c>
    </row>
    <row r="1851" spans="1:5" ht="17.25" customHeight="1" x14ac:dyDescent="0.2">
      <c r="A1851" s="203"/>
      <c r="B1851" s="7" t="s">
        <v>2983</v>
      </c>
      <c r="C1851" s="204" t="s">
        <v>59</v>
      </c>
      <c r="D1851" s="401">
        <v>164.1</v>
      </c>
      <c r="E1851" s="401">
        <v>197</v>
      </c>
    </row>
    <row r="1852" spans="1:5" ht="17.25" customHeight="1" x14ac:dyDescent="0.2">
      <c r="A1852" s="203"/>
      <c r="B1852" s="7"/>
      <c r="C1852" s="204"/>
      <c r="D1852" s="402"/>
      <c r="E1852" s="402">
        <v>0</v>
      </c>
    </row>
    <row r="1853" spans="1:5" ht="17.25" customHeight="1" x14ac:dyDescent="0.2">
      <c r="A1853" s="203"/>
      <c r="B1853" s="7" t="s">
        <v>2984</v>
      </c>
      <c r="C1853" s="204" t="s">
        <v>59</v>
      </c>
      <c r="D1853" s="401">
        <v>270.8</v>
      </c>
      <c r="E1853" s="401">
        <v>325</v>
      </c>
    </row>
    <row r="1854" spans="1:5" ht="17.25" customHeight="1" x14ac:dyDescent="0.2">
      <c r="A1854" s="203"/>
      <c r="B1854" s="7"/>
      <c r="C1854" s="204"/>
      <c r="D1854" s="402"/>
      <c r="E1854" s="402">
        <v>0</v>
      </c>
    </row>
    <row r="1855" spans="1:5" ht="17.25" customHeight="1" x14ac:dyDescent="0.2">
      <c r="A1855" s="203"/>
      <c r="B1855" s="7" t="s">
        <v>2985</v>
      </c>
      <c r="C1855" s="204" t="s">
        <v>59</v>
      </c>
      <c r="D1855" s="401">
        <v>385.6</v>
      </c>
      <c r="E1855" s="401">
        <v>463</v>
      </c>
    </row>
    <row r="1856" spans="1:5" ht="17.25" customHeight="1" x14ac:dyDescent="0.2">
      <c r="A1856" s="203"/>
      <c r="B1856" s="7"/>
      <c r="C1856" s="204"/>
      <c r="D1856" s="402"/>
      <c r="E1856" s="402">
        <v>0</v>
      </c>
    </row>
    <row r="1857" spans="1:5" s="163" customFormat="1" ht="27" customHeight="1" x14ac:dyDescent="0.2">
      <c r="A1857" s="207" t="s">
        <v>2992</v>
      </c>
      <c r="B1857" s="162" t="s">
        <v>2993</v>
      </c>
      <c r="C1857" s="161" t="s">
        <v>843</v>
      </c>
      <c r="D1857" s="162"/>
      <c r="E1857" s="162"/>
    </row>
    <row r="1858" spans="1:5" s="208" customFormat="1" ht="15" customHeight="1" x14ac:dyDescent="0.2">
      <c r="A1858" s="158"/>
      <c r="B1858" s="162" t="s">
        <v>2994</v>
      </c>
      <c r="C1858" s="162"/>
      <c r="D1858" s="162">
        <v>8.76</v>
      </c>
      <c r="E1858" s="162">
        <v>10.5</v>
      </c>
    </row>
    <row r="1859" spans="1:5" s="208" customFormat="1" ht="15" customHeight="1" x14ac:dyDescent="0.2">
      <c r="A1859" s="158"/>
      <c r="B1859" s="162" t="s">
        <v>2995</v>
      </c>
      <c r="C1859" s="162"/>
      <c r="D1859" s="162">
        <v>17.510000000000002</v>
      </c>
      <c r="E1859" s="162">
        <v>21</v>
      </c>
    </row>
    <row r="1860" spans="1:5" s="208" customFormat="1" ht="15" customHeight="1" x14ac:dyDescent="0.2">
      <c r="A1860" s="158"/>
      <c r="B1860" s="162" t="s">
        <v>2996</v>
      </c>
      <c r="C1860" s="162"/>
      <c r="D1860" s="162">
        <v>17.510000000000002</v>
      </c>
      <c r="E1860" s="162">
        <v>21</v>
      </c>
    </row>
    <row r="1861" spans="1:5" s="148" customFormat="1" ht="15" customHeight="1" x14ac:dyDescent="0.2">
      <c r="A1861" s="158"/>
      <c r="B1861" s="162" t="s">
        <v>2997</v>
      </c>
      <c r="C1861" s="162"/>
      <c r="D1861" s="162">
        <v>26.27</v>
      </c>
      <c r="E1861" s="162">
        <v>31.5</v>
      </c>
    </row>
    <row r="1862" spans="1:5" s="148" customFormat="1" ht="25.5" x14ac:dyDescent="0.2">
      <c r="A1862" s="207" t="s">
        <v>2998</v>
      </c>
      <c r="B1862" s="162" t="s">
        <v>2999</v>
      </c>
      <c r="C1862" s="162" t="s">
        <v>62</v>
      </c>
      <c r="D1862" s="162"/>
      <c r="E1862" s="162"/>
    </row>
    <row r="1863" spans="1:5" s="148" customFormat="1" ht="15.75" customHeight="1" x14ac:dyDescent="0.2">
      <c r="A1863" s="158"/>
      <c r="B1863" s="162" t="s">
        <v>2994</v>
      </c>
      <c r="C1863" s="162"/>
      <c r="D1863" s="162">
        <v>78.81</v>
      </c>
      <c r="E1863" s="162">
        <v>94.6</v>
      </c>
    </row>
    <row r="1864" spans="1:5" s="148" customFormat="1" ht="15.75" customHeight="1" x14ac:dyDescent="0.2">
      <c r="A1864" s="158"/>
      <c r="B1864" s="162" t="s">
        <v>2995</v>
      </c>
      <c r="C1864" s="162"/>
      <c r="D1864" s="162">
        <v>96.32</v>
      </c>
      <c r="E1864" s="162">
        <v>115.6</v>
      </c>
    </row>
    <row r="1865" spans="1:5" s="148" customFormat="1" ht="15.75" customHeight="1" x14ac:dyDescent="0.2">
      <c r="A1865" s="158"/>
      <c r="B1865" s="162" t="s">
        <v>2996</v>
      </c>
      <c r="C1865" s="162"/>
      <c r="D1865" s="162">
        <v>122.59</v>
      </c>
      <c r="E1865" s="162">
        <v>147.1</v>
      </c>
    </row>
    <row r="1866" spans="1:5" s="148" customFormat="1" ht="15.75" customHeight="1" x14ac:dyDescent="0.2">
      <c r="A1866" s="158"/>
      <c r="B1866" s="162" t="s">
        <v>2997</v>
      </c>
      <c r="C1866" s="162"/>
      <c r="D1866" s="162">
        <v>140.1</v>
      </c>
      <c r="E1866" s="162">
        <v>168.1</v>
      </c>
    </row>
    <row r="1867" spans="1:5" ht="13.5" customHeight="1" x14ac:dyDescent="0.25">
      <c r="A1867" s="415" t="s">
        <v>3000</v>
      </c>
      <c r="B1867" s="415"/>
      <c r="C1867" s="415"/>
      <c r="D1867" s="415"/>
      <c r="E1867" s="415"/>
    </row>
    <row r="1868" spans="1:5" ht="38.25" x14ac:dyDescent="0.2">
      <c r="A1868" s="221" t="s">
        <v>3001</v>
      </c>
      <c r="B1868" s="7" t="s">
        <v>3002</v>
      </c>
      <c r="C1868" s="99" t="s">
        <v>3003</v>
      </c>
      <c r="D1868" s="222">
        <v>307.68</v>
      </c>
      <c r="E1868" s="224">
        <v>369</v>
      </c>
    </row>
    <row r="1869" spans="1:5" ht="27" customHeight="1" x14ac:dyDescent="0.2">
      <c r="A1869" s="7" t="s">
        <v>3004</v>
      </c>
      <c r="B1869" s="7" t="s">
        <v>3005</v>
      </c>
      <c r="C1869" s="99" t="s">
        <v>3003</v>
      </c>
      <c r="D1869" s="222">
        <v>350.53</v>
      </c>
      <c r="E1869" s="224">
        <v>421</v>
      </c>
    </row>
    <row r="1870" spans="1:5" ht="15.75" customHeight="1" x14ac:dyDescent="0.25">
      <c r="A1870" s="415" t="s">
        <v>3006</v>
      </c>
      <c r="B1870" s="415"/>
      <c r="C1870" s="415"/>
      <c r="D1870" s="415"/>
      <c r="E1870" s="415"/>
    </row>
    <row r="1871" spans="1:5" x14ac:dyDescent="0.2">
      <c r="A1871" s="419" t="s">
        <v>3007</v>
      </c>
      <c r="B1871" s="409" t="s">
        <v>3008</v>
      </c>
      <c r="C1871" s="411" t="s">
        <v>3009</v>
      </c>
      <c r="D1871" s="413">
        <v>1508.9</v>
      </c>
      <c r="E1871" s="413">
        <v>1811</v>
      </c>
    </row>
    <row r="1872" spans="1:5" ht="12.75" customHeight="1" x14ac:dyDescent="0.2">
      <c r="A1872" s="420"/>
      <c r="B1872" s="410"/>
      <c r="C1872" s="412"/>
      <c r="D1872" s="414"/>
      <c r="E1872" s="414">
        <v>0</v>
      </c>
    </row>
    <row r="1873" spans="1:5" ht="12.75" customHeight="1" x14ac:dyDescent="0.2">
      <c r="A1873" s="419" t="s">
        <v>3010</v>
      </c>
      <c r="B1873" s="409" t="s">
        <v>3011</v>
      </c>
      <c r="C1873" s="411" t="s">
        <v>3012</v>
      </c>
      <c r="D1873" s="413">
        <v>1713.2</v>
      </c>
      <c r="E1873" s="413">
        <v>2056</v>
      </c>
    </row>
    <row r="1874" spans="1:5" ht="12.75" customHeight="1" x14ac:dyDescent="0.2">
      <c r="A1874" s="420"/>
      <c r="B1874" s="410"/>
      <c r="C1874" s="412"/>
      <c r="D1874" s="414"/>
      <c r="E1874" s="414">
        <v>0</v>
      </c>
    </row>
    <row r="1875" spans="1:5" x14ac:dyDescent="0.2">
      <c r="A1875" s="419" t="s">
        <v>3013</v>
      </c>
      <c r="B1875" s="409" t="s">
        <v>3014</v>
      </c>
      <c r="C1875" s="417" t="s">
        <v>3015</v>
      </c>
      <c r="D1875" s="413">
        <v>1395.4</v>
      </c>
      <c r="E1875" s="413">
        <v>1674</v>
      </c>
    </row>
    <row r="1876" spans="1:5" x14ac:dyDescent="0.2">
      <c r="A1876" s="420"/>
      <c r="B1876" s="410"/>
      <c r="C1876" s="418"/>
      <c r="D1876" s="414"/>
      <c r="E1876" s="414">
        <v>0</v>
      </c>
    </row>
    <row r="1877" spans="1:5" ht="12" customHeight="1" x14ac:dyDescent="0.2">
      <c r="A1877" s="221"/>
      <c r="B1877" s="7"/>
      <c r="C1877" s="204"/>
      <c r="D1877" s="227"/>
      <c r="E1877" s="226"/>
    </row>
    <row r="1878" spans="1:5" s="168" customFormat="1" ht="15.75" customHeight="1" x14ac:dyDescent="0.2">
      <c r="A1878" s="347" t="s">
        <v>1626</v>
      </c>
      <c r="B1878" s="397"/>
      <c r="C1878" s="397"/>
      <c r="D1878" s="397"/>
      <c r="E1878" s="397"/>
    </row>
    <row r="1879" spans="1:5" s="168" customFormat="1" ht="16.5" customHeight="1" x14ac:dyDescent="0.2">
      <c r="A1879" s="169"/>
      <c r="B1879" s="347" t="s">
        <v>1627</v>
      </c>
      <c r="C1879" s="347"/>
      <c r="D1879" s="347"/>
      <c r="E1879" s="347"/>
    </row>
    <row r="1880" spans="1:5" s="148" customFormat="1" ht="17.25" customHeight="1" x14ac:dyDescent="0.2">
      <c r="A1880" s="74"/>
      <c r="B1880" s="387" t="s">
        <v>1628</v>
      </c>
      <c r="C1880" s="387"/>
      <c r="D1880" s="387"/>
      <c r="E1880" s="387"/>
    </row>
    <row r="1881" spans="1:5" ht="39.75" customHeight="1" x14ac:dyDescent="0.25">
      <c r="A1881" s="159"/>
      <c r="B1881" s="170" t="s">
        <v>1629</v>
      </c>
      <c r="C1881" s="160"/>
      <c r="D1881" s="160"/>
      <c r="E1881" s="160"/>
    </row>
    <row r="1882" spans="1:5" ht="31.5" customHeight="1" x14ac:dyDescent="0.2">
      <c r="A1882" s="159" t="s">
        <v>1630</v>
      </c>
      <c r="B1882" s="159" t="s">
        <v>1631</v>
      </c>
      <c r="C1882" s="160" t="s">
        <v>1547</v>
      </c>
      <c r="D1882" s="162">
        <v>961.67</v>
      </c>
      <c r="E1882" s="162">
        <v>1154</v>
      </c>
    </row>
    <row r="1883" spans="1:5" ht="18.75" customHeight="1" x14ac:dyDescent="0.2">
      <c r="A1883" s="159" t="s">
        <v>1632</v>
      </c>
      <c r="B1883" s="159" t="s">
        <v>1605</v>
      </c>
      <c r="C1883" s="160" t="s">
        <v>1547</v>
      </c>
      <c r="D1883" s="162">
        <v>276.95999999999998</v>
      </c>
      <c r="E1883" s="162">
        <v>332.35</v>
      </c>
    </row>
    <row r="1884" spans="1:5" ht="18.75" customHeight="1" x14ac:dyDescent="0.2">
      <c r="A1884" s="159" t="s">
        <v>1633</v>
      </c>
      <c r="B1884" s="159" t="s">
        <v>1634</v>
      </c>
      <c r="C1884" s="160" t="s">
        <v>1635</v>
      </c>
      <c r="D1884" s="162">
        <v>111.55</v>
      </c>
      <c r="E1884" s="162">
        <v>133.86000000000001</v>
      </c>
    </row>
    <row r="1885" spans="1:5" ht="18.75" customHeight="1" x14ac:dyDescent="0.2">
      <c r="A1885" s="159" t="s">
        <v>1636</v>
      </c>
      <c r="B1885" s="159" t="s">
        <v>1637</v>
      </c>
      <c r="C1885" s="160" t="s">
        <v>1638</v>
      </c>
      <c r="D1885" s="162">
        <v>577</v>
      </c>
      <c r="E1885" s="162">
        <v>692.4</v>
      </c>
    </row>
    <row r="1886" spans="1:5" ht="18.75" customHeight="1" x14ac:dyDescent="0.2">
      <c r="A1886" s="159" t="s">
        <v>1639</v>
      </c>
      <c r="B1886" s="159" t="s">
        <v>1640</v>
      </c>
      <c r="C1886" s="160" t="s">
        <v>1641</v>
      </c>
      <c r="D1886" s="162">
        <v>265.42</v>
      </c>
      <c r="E1886" s="162">
        <v>318.5</v>
      </c>
    </row>
    <row r="1887" spans="1:5" ht="18.75" customHeight="1" x14ac:dyDescent="0.2">
      <c r="A1887" s="159" t="s">
        <v>1642</v>
      </c>
      <c r="B1887" s="159" t="s">
        <v>1643</v>
      </c>
      <c r="C1887" s="160" t="s">
        <v>1641</v>
      </c>
      <c r="D1887" s="162">
        <v>111.55</v>
      </c>
      <c r="E1887" s="162">
        <v>133.86000000000001</v>
      </c>
    </row>
    <row r="1888" spans="1:5" ht="18.75" customHeight="1" x14ac:dyDescent="0.2">
      <c r="A1888" s="159" t="s">
        <v>1644</v>
      </c>
      <c r="B1888" s="159" t="s">
        <v>1645</v>
      </c>
      <c r="C1888" s="160" t="s">
        <v>60</v>
      </c>
      <c r="D1888" s="162">
        <v>139.27000000000001</v>
      </c>
      <c r="E1888" s="162">
        <v>167.12</v>
      </c>
    </row>
    <row r="1889" spans="1:5" ht="18.75" customHeight="1" x14ac:dyDescent="0.2">
      <c r="A1889" s="159" t="s">
        <v>1646</v>
      </c>
      <c r="B1889" s="159" t="s">
        <v>1647</v>
      </c>
      <c r="C1889" s="160" t="s">
        <v>1648</v>
      </c>
      <c r="D1889" s="162">
        <v>57.7</v>
      </c>
      <c r="E1889" s="162">
        <v>69.239999999999995</v>
      </c>
    </row>
    <row r="1890" spans="1:5" ht="18.75" customHeight="1" x14ac:dyDescent="0.2">
      <c r="A1890" s="159" t="s">
        <v>1649</v>
      </c>
      <c r="B1890" s="159" t="s">
        <v>1650</v>
      </c>
      <c r="C1890" s="160" t="s">
        <v>1651</v>
      </c>
      <c r="D1890" s="162">
        <v>77.67</v>
      </c>
      <c r="E1890" s="162">
        <v>93.2</v>
      </c>
    </row>
    <row r="1891" spans="1:5" ht="18.75" customHeight="1" x14ac:dyDescent="0.2">
      <c r="A1891" s="159" t="s">
        <v>1652</v>
      </c>
      <c r="B1891" s="159" t="s">
        <v>1653</v>
      </c>
      <c r="C1891" s="171" t="s">
        <v>68</v>
      </c>
      <c r="D1891" s="162">
        <v>96.17</v>
      </c>
      <c r="E1891" s="162">
        <v>115.4</v>
      </c>
    </row>
    <row r="1892" spans="1:5" ht="18.75" customHeight="1" x14ac:dyDescent="0.2">
      <c r="A1892" s="159" t="s">
        <v>1654</v>
      </c>
      <c r="B1892" s="159" t="s">
        <v>1655</v>
      </c>
      <c r="C1892" s="171" t="s">
        <v>69</v>
      </c>
      <c r="D1892" s="162">
        <v>57.7</v>
      </c>
      <c r="E1892" s="162">
        <v>69.239999999999995</v>
      </c>
    </row>
    <row r="1893" spans="1:5" ht="18.75" customHeight="1" x14ac:dyDescent="0.2">
      <c r="A1893" s="159" t="s">
        <v>1656</v>
      </c>
      <c r="B1893" s="159" t="s">
        <v>1657</v>
      </c>
      <c r="C1893" s="171" t="s">
        <v>70</v>
      </c>
      <c r="D1893" s="162">
        <v>77.67</v>
      </c>
      <c r="E1893" s="162">
        <v>93.2</v>
      </c>
    </row>
    <row r="1894" spans="1:5" ht="18.75" customHeight="1" x14ac:dyDescent="0.2">
      <c r="A1894" s="159" t="s">
        <v>1658</v>
      </c>
      <c r="B1894" s="159" t="s">
        <v>1659</v>
      </c>
      <c r="C1894" s="171" t="s">
        <v>1660</v>
      </c>
      <c r="D1894" s="162">
        <v>476.99</v>
      </c>
      <c r="E1894" s="162">
        <v>572.39</v>
      </c>
    </row>
    <row r="1895" spans="1:5" ht="18.75" customHeight="1" x14ac:dyDescent="0.2">
      <c r="A1895" s="159" t="s">
        <v>1661</v>
      </c>
      <c r="B1895" s="159" t="s">
        <v>1662</v>
      </c>
      <c r="C1895" s="171" t="s">
        <v>1663</v>
      </c>
      <c r="D1895" s="162">
        <v>311.58</v>
      </c>
      <c r="E1895" s="162">
        <v>373.9</v>
      </c>
    </row>
    <row r="1896" spans="1:5" ht="18.75" customHeight="1" x14ac:dyDescent="0.2">
      <c r="A1896" s="159" t="s">
        <v>1664</v>
      </c>
      <c r="B1896" s="159" t="s">
        <v>1665</v>
      </c>
      <c r="C1896" s="171" t="s">
        <v>71</v>
      </c>
      <c r="D1896" s="162">
        <v>265.42</v>
      </c>
      <c r="E1896" s="162">
        <v>318.5</v>
      </c>
    </row>
    <row r="1897" spans="1:5" ht="18.75" customHeight="1" x14ac:dyDescent="0.2">
      <c r="A1897" s="159" t="s">
        <v>1666</v>
      </c>
      <c r="B1897" s="159" t="s">
        <v>1667</v>
      </c>
      <c r="C1897" s="171" t="s">
        <v>1668</v>
      </c>
      <c r="D1897" s="162">
        <v>165.41</v>
      </c>
      <c r="E1897" s="162">
        <v>198.49</v>
      </c>
    </row>
    <row r="1898" spans="1:5" ht="18.75" customHeight="1" x14ac:dyDescent="0.2">
      <c r="A1898" s="159" t="s">
        <v>1669</v>
      </c>
      <c r="B1898" s="159" t="s">
        <v>1670</v>
      </c>
      <c r="C1898" s="171" t="s">
        <v>1663</v>
      </c>
      <c r="D1898" s="162">
        <v>192.33</v>
      </c>
      <c r="E1898" s="162">
        <v>230.8</v>
      </c>
    </row>
    <row r="1899" spans="1:5" ht="18.75" customHeight="1" x14ac:dyDescent="0.2">
      <c r="A1899" s="159" t="s">
        <v>1671</v>
      </c>
      <c r="B1899" s="159" t="s">
        <v>1672</v>
      </c>
      <c r="C1899" s="171" t="s">
        <v>1663</v>
      </c>
      <c r="D1899" s="162">
        <v>115.4</v>
      </c>
      <c r="E1899" s="162">
        <v>138.47999999999999</v>
      </c>
    </row>
    <row r="1900" spans="1:5" ht="18.75" customHeight="1" x14ac:dyDescent="0.2">
      <c r="A1900" s="159" t="s">
        <v>1673</v>
      </c>
      <c r="B1900" s="159" t="s">
        <v>1674</v>
      </c>
      <c r="C1900" s="171" t="s">
        <v>1663</v>
      </c>
      <c r="D1900" s="162">
        <v>153.87</v>
      </c>
      <c r="E1900" s="162">
        <v>184.64</v>
      </c>
    </row>
    <row r="1901" spans="1:5" ht="18.75" customHeight="1" x14ac:dyDescent="0.2">
      <c r="A1901" s="159" t="s">
        <v>1675</v>
      </c>
      <c r="B1901" s="159" t="s">
        <v>1676</v>
      </c>
      <c r="C1901" s="171" t="s">
        <v>72</v>
      </c>
      <c r="D1901" s="162">
        <v>230.8</v>
      </c>
      <c r="E1901" s="162">
        <v>276.95999999999998</v>
      </c>
    </row>
    <row r="1902" spans="1:5" ht="18.75" customHeight="1" x14ac:dyDescent="0.2">
      <c r="A1902" s="159" t="s">
        <v>1677</v>
      </c>
      <c r="B1902" s="159" t="s">
        <v>1678</v>
      </c>
      <c r="C1902" s="171" t="s">
        <v>72</v>
      </c>
      <c r="D1902" s="162">
        <v>346.2</v>
      </c>
      <c r="E1902" s="162">
        <v>415.44</v>
      </c>
    </row>
    <row r="1903" spans="1:5" ht="18.75" customHeight="1" x14ac:dyDescent="0.2">
      <c r="A1903" s="159" t="s">
        <v>1679</v>
      </c>
      <c r="B1903" s="159" t="s">
        <v>1680</v>
      </c>
      <c r="C1903" s="171" t="s">
        <v>62</v>
      </c>
      <c r="D1903" s="162">
        <v>315.43</v>
      </c>
      <c r="E1903" s="162">
        <v>378.52</v>
      </c>
    </row>
    <row r="1904" spans="1:5" ht="18.75" customHeight="1" x14ac:dyDescent="0.2">
      <c r="A1904" s="159" t="s">
        <v>1681</v>
      </c>
      <c r="B1904" s="159" t="s">
        <v>1682</v>
      </c>
      <c r="C1904" s="171" t="s">
        <v>1663</v>
      </c>
      <c r="D1904" s="162">
        <v>96.17</v>
      </c>
      <c r="E1904" s="162">
        <v>115.4</v>
      </c>
    </row>
    <row r="1905" spans="1:5" ht="18.75" customHeight="1" x14ac:dyDescent="0.2">
      <c r="A1905" s="159" t="s">
        <v>1683</v>
      </c>
      <c r="B1905" s="159" t="s">
        <v>1684</v>
      </c>
      <c r="C1905" s="171" t="s">
        <v>1663</v>
      </c>
      <c r="D1905" s="162">
        <v>65.39</v>
      </c>
      <c r="E1905" s="162">
        <v>78.47</v>
      </c>
    </row>
    <row r="1906" spans="1:5" ht="18.75" customHeight="1" x14ac:dyDescent="0.2">
      <c r="A1906" s="159" t="s">
        <v>1685</v>
      </c>
      <c r="B1906" s="159" t="s">
        <v>1686</v>
      </c>
      <c r="C1906" s="171" t="s">
        <v>1663</v>
      </c>
      <c r="D1906" s="162">
        <v>192.33</v>
      </c>
      <c r="E1906" s="162">
        <v>230.8</v>
      </c>
    </row>
    <row r="1907" spans="1:5" ht="18.75" customHeight="1" x14ac:dyDescent="0.2">
      <c r="A1907" s="159" t="s">
        <v>1687</v>
      </c>
      <c r="B1907" s="159" t="s">
        <v>1688</v>
      </c>
      <c r="C1907" s="171" t="s">
        <v>1663</v>
      </c>
      <c r="D1907" s="162">
        <v>96.17</v>
      </c>
      <c r="E1907" s="162">
        <v>115.4</v>
      </c>
    </row>
    <row r="1908" spans="1:5" ht="18.75" customHeight="1" x14ac:dyDescent="0.2">
      <c r="A1908" s="159" t="s">
        <v>1689</v>
      </c>
      <c r="B1908" s="159" t="s">
        <v>1690</v>
      </c>
      <c r="C1908" s="171" t="s">
        <v>1663</v>
      </c>
      <c r="D1908" s="162">
        <v>96.17</v>
      </c>
      <c r="E1908" s="162">
        <v>115.4</v>
      </c>
    </row>
    <row r="1909" spans="1:5" ht="18.75" customHeight="1" x14ac:dyDescent="0.2">
      <c r="A1909" s="159" t="s">
        <v>1691</v>
      </c>
      <c r="B1909" s="159" t="s">
        <v>1692</v>
      </c>
      <c r="C1909" s="171" t="s">
        <v>1663</v>
      </c>
      <c r="D1909" s="162">
        <v>384.67</v>
      </c>
      <c r="E1909" s="162">
        <v>461.6</v>
      </c>
    </row>
    <row r="1910" spans="1:5" ht="18.75" customHeight="1" x14ac:dyDescent="0.2">
      <c r="A1910" s="159" t="s">
        <v>1693</v>
      </c>
      <c r="B1910" s="159" t="s">
        <v>1694</v>
      </c>
      <c r="C1910" s="171" t="s">
        <v>1663</v>
      </c>
      <c r="D1910" s="162">
        <v>192.33</v>
      </c>
      <c r="E1910" s="162">
        <v>230.8</v>
      </c>
    </row>
    <row r="1911" spans="1:5" ht="18.75" customHeight="1" x14ac:dyDescent="0.2">
      <c r="A1911" s="159" t="s">
        <v>1695</v>
      </c>
      <c r="B1911" s="159" t="s">
        <v>1696</v>
      </c>
      <c r="C1911" s="171" t="s">
        <v>1663</v>
      </c>
      <c r="D1911" s="162">
        <v>192.33</v>
      </c>
      <c r="E1911" s="162">
        <v>230.8</v>
      </c>
    </row>
    <row r="1912" spans="1:5" ht="18.75" customHeight="1" x14ac:dyDescent="0.2">
      <c r="A1912" s="159" t="s">
        <v>1697</v>
      </c>
      <c r="B1912" s="159" t="s">
        <v>1698</v>
      </c>
      <c r="C1912" s="171" t="s">
        <v>1663</v>
      </c>
      <c r="D1912" s="162">
        <v>38.47</v>
      </c>
      <c r="E1912" s="162">
        <v>46.16</v>
      </c>
    </row>
    <row r="1913" spans="1:5" ht="18.75" customHeight="1" x14ac:dyDescent="0.2">
      <c r="A1913" s="159" t="s">
        <v>1699</v>
      </c>
      <c r="B1913" s="159" t="s">
        <v>1700</v>
      </c>
      <c r="C1913" s="171" t="s">
        <v>1663</v>
      </c>
      <c r="D1913" s="162">
        <v>269.27</v>
      </c>
      <c r="E1913" s="162">
        <v>323.12</v>
      </c>
    </row>
    <row r="1914" spans="1:5" ht="25.5" x14ac:dyDescent="0.2">
      <c r="A1914" s="159" t="s">
        <v>1701</v>
      </c>
      <c r="B1914" s="159" t="s">
        <v>1702</v>
      </c>
      <c r="C1914" s="171" t="s">
        <v>1703</v>
      </c>
      <c r="D1914" s="162">
        <v>192.33</v>
      </c>
      <c r="E1914" s="162">
        <v>230.8</v>
      </c>
    </row>
    <row r="1915" spans="1:5" ht="18" customHeight="1" x14ac:dyDescent="0.2">
      <c r="A1915" s="159" t="s">
        <v>1704</v>
      </c>
      <c r="B1915" s="159" t="s">
        <v>1705</v>
      </c>
      <c r="C1915" s="171" t="s">
        <v>1706</v>
      </c>
      <c r="D1915" s="162">
        <v>192.33</v>
      </c>
      <c r="E1915" s="162">
        <v>230.8</v>
      </c>
    </row>
    <row r="1916" spans="1:5" ht="25.5" x14ac:dyDescent="0.2">
      <c r="A1916" s="159" t="s">
        <v>1707</v>
      </c>
      <c r="B1916" s="159" t="s">
        <v>1708</v>
      </c>
      <c r="C1916" s="171" t="s">
        <v>72</v>
      </c>
      <c r="D1916" s="162">
        <v>96.17</v>
      </c>
      <c r="E1916" s="162">
        <v>115.4</v>
      </c>
    </row>
    <row r="1917" spans="1:5" ht="25.5" x14ac:dyDescent="0.2">
      <c r="A1917" s="159" t="s">
        <v>1709</v>
      </c>
      <c r="B1917" s="159" t="s">
        <v>1710</v>
      </c>
      <c r="C1917" s="171" t="s">
        <v>72</v>
      </c>
      <c r="D1917" s="162">
        <v>192.33</v>
      </c>
      <c r="E1917" s="162">
        <v>230.8</v>
      </c>
    </row>
    <row r="1918" spans="1:5" ht="15" customHeight="1" x14ac:dyDescent="0.2">
      <c r="A1918" s="159" t="s">
        <v>1711</v>
      </c>
      <c r="B1918" s="159" t="s">
        <v>1712</v>
      </c>
      <c r="C1918" s="171" t="s">
        <v>1713</v>
      </c>
      <c r="D1918" s="162">
        <v>115.4</v>
      </c>
      <c r="E1918" s="162">
        <v>138.47999999999999</v>
      </c>
    </row>
    <row r="1919" spans="1:5" ht="15.75" customHeight="1" x14ac:dyDescent="0.2">
      <c r="A1919" s="159" t="s">
        <v>1714</v>
      </c>
      <c r="B1919" s="159" t="s">
        <v>1715</v>
      </c>
      <c r="C1919" s="171" t="s">
        <v>72</v>
      </c>
      <c r="D1919" s="162">
        <v>126.94</v>
      </c>
      <c r="E1919" s="162">
        <v>152.33000000000001</v>
      </c>
    </row>
    <row r="1920" spans="1:5" ht="24.75" customHeight="1" x14ac:dyDescent="0.2">
      <c r="A1920" s="159" t="s">
        <v>1716</v>
      </c>
      <c r="B1920" s="159" t="s">
        <v>1717</v>
      </c>
      <c r="C1920" s="171" t="s">
        <v>1718</v>
      </c>
      <c r="D1920" s="162">
        <v>257.73</v>
      </c>
      <c r="E1920" s="162">
        <v>309.27999999999997</v>
      </c>
    </row>
    <row r="1921" spans="1:5" ht="20.25" customHeight="1" x14ac:dyDescent="0.2">
      <c r="A1921" s="159" t="s">
        <v>1719</v>
      </c>
      <c r="B1921" s="159" t="s">
        <v>1720</v>
      </c>
      <c r="C1921" s="171" t="s">
        <v>1721</v>
      </c>
      <c r="D1921" s="162">
        <v>65.39</v>
      </c>
      <c r="E1921" s="162">
        <v>78.47</v>
      </c>
    </row>
    <row r="1922" spans="1:5" ht="20.25" customHeight="1" x14ac:dyDescent="0.2">
      <c r="A1922" s="159" t="s">
        <v>1722</v>
      </c>
      <c r="B1922" s="159" t="s">
        <v>1723</v>
      </c>
      <c r="C1922" s="171" t="s">
        <v>72</v>
      </c>
      <c r="D1922" s="162">
        <v>192.33</v>
      </c>
      <c r="E1922" s="162">
        <v>230.8</v>
      </c>
    </row>
    <row r="1923" spans="1:5" ht="20.25" customHeight="1" x14ac:dyDescent="0.2">
      <c r="A1923" s="159" t="s">
        <v>1724</v>
      </c>
      <c r="B1923" s="159" t="s">
        <v>1725</v>
      </c>
      <c r="C1923" s="171" t="s">
        <v>60</v>
      </c>
      <c r="D1923" s="162">
        <v>257.73</v>
      </c>
      <c r="E1923" s="162">
        <v>309.27999999999997</v>
      </c>
    </row>
    <row r="1924" spans="1:5" ht="20.25" customHeight="1" x14ac:dyDescent="0.2">
      <c r="A1924" s="159" t="s">
        <v>1726</v>
      </c>
      <c r="B1924" s="159" t="s">
        <v>1727</v>
      </c>
      <c r="C1924" s="171" t="s">
        <v>70</v>
      </c>
      <c r="D1924" s="162">
        <v>115.4</v>
      </c>
      <c r="E1924" s="162">
        <v>138.47999999999999</v>
      </c>
    </row>
    <row r="1925" spans="1:5" ht="25.5" x14ac:dyDescent="0.2">
      <c r="A1925" s="159" t="s">
        <v>1728</v>
      </c>
      <c r="B1925" s="159" t="s">
        <v>1729</v>
      </c>
      <c r="C1925" s="171" t="s">
        <v>62</v>
      </c>
      <c r="D1925" s="162">
        <v>192.33</v>
      </c>
      <c r="E1925" s="162">
        <v>230.8</v>
      </c>
    </row>
    <row r="1926" spans="1:5" ht="19.5" customHeight="1" x14ac:dyDescent="0.2">
      <c r="A1926" s="159" t="s">
        <v>1730</v>
      </c>
      <c r="B1926" s="159" t="s">
        <v>1731</v>
      </c>
      <c r="C1926" s="171" t="s">
        <v>1547</v>
      </c>
      <c r="D1926" s="162">
        <v>126.94</v>
      </c>
      <c r="E1926" s="162">
        <v>152.33000000000001</v>
      </c>
    </row>
    <row r="1927" spans="1:5" ht="25.5" x14ac:dyDescent="0.2">
      <c r="A1927" s="159" t="s">
        <v>1732</v>
      </c>
      <c r="B1927" s="159" t="s">
        <v>1733</v>
      </c>
      <c r="C1927" s="171" t="s">
        <v>70</v>
      </c>
      <c r="D1927" s="162">
        <v>257.73</v>
      </c>
      <c r="E1927" s="162">
        <v>309.27999999999997</v>
      </c>
    </row>
    <row r="1928" spans="1:5" ht="20.25" customHeight="1" x14ac:dyDescent="0.2">
      <c r="A1928" s="159" t="s">
        <v>1734</v>
      </c>
      <c r="B1928" s="159" t="s">
        <v>1735</v>
      </c>
      <c r="C1928" s="171" t="s">
        <v>70</v>
      </c>
      <c r="D1928" s="162">
        <v>96.17</v>
      </c>
      <c r="E1928" s="162">
        <v>115.4</v>
      </c>
    </row>
    <row r="1929" spans="1:5" ht="20.25" customHeight="1" x14ac:dyDescent="0.2">
      <c r="A1929" s="159" t="s">
        <v>1736</v>
      </c>
      <c r="B1929" s="159" t="s">
        <v>1737</v>
      </c>
      <c r="C1929" s="171" t="s">
        <v>73</v>
      </c>
      <c r="D1929" s="162">
        <v>192.33</v>
      </c>
      <c r="E1929" s="162">
        <v>230.8</v>
      </c>
    </row>
    <row r="1930" spans="1:5" ht="20.25" customHeight="1" x14ac:dyDescent="0.2">
      <c r="A1930" s="159" t="s">
        <v>1738</v>
      </c>
      <c r="B1930" s="159" t="s">
        <v>1739</v>
      </c>
      <c r="C1930" s="171" t="s">
        <v>1706</v>
      </c>
      <c r="D1930" s="162">
        <v>230.8</v>
      </c>
      <c r="E1930" s="162">
        <v>276.95999999999998</v>
      </c>
    </row>
    <row r="1931" spans="1:5" ht="25.5" x14ac:dyDescent="0.2">
      <c r="A1931" s="159" t="s">
        <v>1740</v>
      </c>
      <c r="B1931" s="159" t="s">
        <v>1741</v>
      </c>
      <c r="C1931" s="171" t="s">
        <v>69</v>
      </c>
      <c r="D1931" s="162">
        <v>115.4</v>
      </c>
      <c r="E1931" s="162">
        <v>138.47999999999999</v>
      </c>
    </row>
    <row r="1932" spans="1:5" ht="25.5" x14ac:dyDescent="0.2">
      <c r="A1932" s="159" t="s">
        <v>1742</v>
      </c>
      <c r="B1932" s="159" t="s">
        <v>1743</v>
      </c>
      <c r="C1932" s="171" t="s">
        <v>74</v>
      </c>
      <c r="D1932" s="162">
        <v>242.34</v>
      </c>
      <c r="E1932" s="162">
        <v>290.81</v>
      </c>
    </row>
    <row r="1933" spans="1:5" ht="15" x14ac:dyDescent="0.25">
      <c r="A1933" s="159"/>
      <c r="B1933" s="170" t="s">
        <v>1744</v>
      </c>
      <c r="C1933" s="160"/>
      <c r="D1933" s="172"/>
      <c r="E1933" s="161"/>
    </row>
    <row r="1934" spans="1:5" ht="38.25" x14ac:dyDescent="0.2">
      <c r="A1934" s="159" t="s">
        <v>1745</v>
      </c>
      <c r="B1934" s="159" t="s">
        <v>1746</v>
      </c>
      <c r="C1934" s="160" t="s">
        <v>1550</v>
      </c>
      <c r="D1934" s="162">
        <v>1188.82</v>
      </c>
      <c r="E1934" s="162">
        <v>1426.58</v>
      </c>
    </row>
    <row r="1935" spans="1:5" ht="25.5" x14ac:dyDescent="0.2">
      <c r="A1935" s="159" t="s">
        <v>1747</v>
      </c>
      <c r="B1935" s="159" t="s">
        <v>1607</v>
      </c>
      <c r="C1935" s="160" t="s">
        <v>1550</v>
      </c>
      <c r="D1935" s="162">
        <v>475.53</v>
      </c>
      <c r="E1935" s="162">
        <v>570.64</v>
      </c>
    </row>
    <row r="1936" spans="1:5" ht="15.75" customHeight="1" x14ac:dyDescent="0.2">
      <c r="A1936" s="159" t="s">
        <v>1748</v>
      </c>
      <c r="B1936" s="159" t="s">
        <v>1749</v>
      </c>
      <c r="C1936" s="171" t="s">
        <v>60</v>
      </c>
      <c r="D1936" s="162">
        <v>198.14</v>
      </c>
      <c r="E1936" s="162">
        <v>237.77</v>
      </c>
    </row>
    <row r="1937" spans="1:5" ht="15.75" customHeight="1" x14ac:dyDescent="0.2">
      <c r="A1937" s="159" t="s">
        <v>1750</v>
      </c>
      <c r="B1937" s="159" t="s">
        <v>1751</v>
      </c>
      <c r="C1937" s="171" t="s">
        <v>1752</v>
      </c>
      <c r="D1937" s="162">
        <v>792.55</v>
      </c>
      <c r="E1937" s="162">
        <v>951.06</v>
      </c>
    </row>
    <row r="1938" spans="1:5" ht="15.75" customHeight="1" x14ac:dyDescent="0.2">
      <c r="A1938" s="159" t="s">
        <v>1753</v>
      </c>
      <c r="B1938" s="159" t="s">
        <v>1754</v>
      </c>
      <c r="C1938" s="171" t="s">
        <v>1752</v>
      </c>
      <c r="D1938" s="162">
        <v>297.20999999999998</v>
      </c>
      <c r="E1938" s="162">
        <v>356.65</v>
      </c>
    </row>
    <row r="1939" spans="1:5" ht="15.75" customHeight="1" x14ac:dyDescent="0.2">
      <c r="A1939" s="159" t="s">
        <v>1755</v>
      </c>
      <c r="B1939" s="159" t="s">
        <v>1756</v>
      </c>
      <c r="C1939" s="171" t="s">
        <v>1752</v>
      </c>
      <c r="D1939" s="162">
        <v>495.34</v>
      </c>
      <c r="E1939" s="162">
        <v>594.41</v>
      </c>
    </row>
    <row r="1940" spans="1:5" ht="19.5" customHeight="1" x14ac:dyDescent="0.2">
      <c r="A1940" s="159" t="s">
        <v>1757</v>
      </c>
      <c r="B1940" s="159" t="s">
        <v>1758</v>
      </c>
      <c r="C1940" s="171" t="s">
        <v>1752</v>
      </c>
      <c r="D1940" s="162">
        <v>439.86</v>
      </c>
      <c r="E1940" s="162">
        <v>527.83000000000004</v>
      </c>
    </row>
    <row r="1941" spans="1:5" ht="19.5" customHeight="1" x14ac:dyDescent="0.2">
      <c r="A1941" s="159" t="s">
        <v>1759</v>
      </c>
      <c r="B1941" s="159" t="s">
        <v>1760</v>
      </c>
      <c r="C1941" s="171" t="s">
        <v>1752</v>
      </c>
      <c r="D1941" s="162">
        <v>158.51</v>
      </c>
      <c r="E1941" s="162">
        <v>190.21</v>
      </c>
    </row>
    <row r="1942" spans="1:5" ht="19.5" customHeight="1" x14ac:dyDescent="0.2">
      <c r="A1942" s="159" t="s">
        <v>1761</v>
      </c>
      <c r="B1942" s="159" t="s">
        <v>1762</v>
      </c>
      <c r="C1942" s="171" t="s">
        <v>1752</v>
      </c>
      <c r="D1942" s="162">
        <v>281.35000000000002</v>
      </c>
      <c r="E1942" s="162">
        <v>337.62</v>
      </c>
    </row>
    <row r="1943" spans="1:5" ht="19.5" customHeight="1" x14ac:dyDescent="0.2">
      <c r="A1943" s="159" t="s">
        <v>1763</v>
      </c>
      <c r="B1943" s="159" t="s">
        <v>1764</v>
      </c>
      <c r="C1943" s="171" t="s">
        <v>1663</v>
      </c>
      <c r="D1943" s="162">
        <v>126.81</v>
      </c>
      <c r="E1943" s="162">
        <v>152.16999999999999</v>
      </c>
    </row>
    <row r="1944" spans="1:5" ht="19.5" customHeight="1" x14ac:dyDescent="0.2">
      <c r="A1944" s="159" t="s">
        <v>1765</v>
      </c>
      <c r="B1944" s="159" t="s">
        <v>1766</v>
      </c>
      <c r="C1944" s="171" t="s">
        <v>1663</v>
      </c>
      <c r="D1944" s="162">
        <v>63.4</v>
      </c>
      <c r="E1944" s="162">
        <v>76.08</v>
      </c>
    </row>
    <row r="1945" spans="1:5" ht="19.5" customHeight="1" x14ac:dyDescent="0.2">
      <c r="A1945" s="159" t="s">
        <v>1767</v>
      </c>
      <c r="B1945" s="159" t="s">
        <v>1768</v>
      </c>
      <c r="C1945" s="171" t="s">
        <v>1663</v>
      </c>
      <c r="D1945" s="162">
        <v>63.4</v>
      </c>
      <c r="E1945" s="162">
        <v>76.08</v>
      </c>
    </row>
    <row r="1946" spans="1:5" ht="19.5" customHeight="1" x14ac:dyDescent="0.2">
      <c r="A1946" s="159" t="s">
        <v>1769</v>
      </c>
      <c r="B1946" s="159" t="s">
        <v>1770</v>
      </c>
      <c r="C1946" s="171" t="s">
        <v>1663</v>
      </c>
      <c r="D1946" s="162">
        <v>237.76</v>
      </c>
      <c r="E1946" s="162">
        <v>285.31</v>
      </c>
    </row>
    <row r="1947" spans="1:5" ht="19.5" customHeight="1" x14ac:dyDescent="0.2">
      <c r="A1947" s="159" t="s">
        <v>1771</v>
      </c>
      <c r="B1947" s="159" t="s">
        <v>1772</v>
      </c>
      <c r="C1947" s="171" t="s">
        <v>1663</v>
      </c>
      <c r="D1947" s="162">
        <v>118.88</v>
      </c>
      <c r="E1947" s="162">
        <v>142.66</v>
      </c>
    </row>
    <row r="1948" spans="1:5" ht="19.5" customHeight="1" x14ac:dyDescent="0.2">
      <c r="A1948" s="159" t="s">
        <v>1773</v>
      </c>
      <c r="B1948" s="159" t="s">
        <v>1774</v>
      </c>
      <c r="C1948" s="171" t="s">
        <v>1663</v>
      </c>
      <c r="D1948" s="162">
        <v>118.88</v>
      </c>
      <c r="E1948" s="162">
        <v>142.66</v>
      </c>
    </row>
    <row r="1949" spans="1:5" ht="19.5" customHeight="1" x14ac:dyDescent="0.2">
      <c r="A1949" s="159" t="s">
        <v>1775</v>
      </c>
      <c r="B1949" s="159" t="s">
        <v>1776</v>
      </c>
      <c r="C1949" s="171" t="s">
        <v>1663</v>
      </c>
      <c r="D1949" s="162">
        <v>122.35</v>
      </c>
      <c r="E1949" s="162">
        <v>146.82</v>
      </c>
    </row>
    <row r="1950" spans="1:5" ht="19.5" customHeight="1" x14ac:dyDescent="0.2">
      <c r="A1950" s="159" t="s">
        <v>1777</v>
      </c>
      <c r="B1950" s="159" t="s">
        <v>1778</v>
      </c>
      <c r="C1950" s="171" t="s">
        <v>1663</v>
      </c>
      <c r="D1950" s="162">
        <v>396.27</v>
      </c>
      <c r="E1950" s="162">
        <v>475.52</v>
      </c>
    </row>
    <row r="1951" spans="1:5" ht="19.5" customHeight="1" x14ac:dyDescent="0.2">
      <c r="A1951" s="159" t="s">
        <v>1779</v>
      </c>
      <c r="B1951" s="159" t="s">
        <v>1780</v>
      </c>
      <c r="C1951" s="171" t="s">
        <v>1663</v>
      </c>
      <c r="D1951" s="162">
        <v>396.27</v>
      </c>
      <c r="E1951" s="162">
        <v>475.52</v>
      </c>
    </row>
    <row r="1952" spans="1:5" ht="19.5" customHeight="1" x14ac:dyDescent="0.2">
      <c r="A1952" s="159" t="s">
        <v>1781</v>
      </c>
      <c r="B1952" s="159" t="s">
        <v>1782</v>
      </c>
      <c r="C1952" s="171" t="s">
        <v>75</v>
      </c>
      <c r="D1952" s="162">
        <v>396.27</v>
      </c>
      <c r="E1952" s="162">
        <v>475.52</v>
      </c>
    </row>
    <row r="1953" spans="1:5" ht="19.5" customHeight="1" x14ac:dyDescent="0.2">
      <c r="A1953" s="159" t="s">
        <v>1783</v>
      </c>
      <c r="B1953" s="159" t="s">
        <v>1784</v>
      </c>
      <c r="C1953" s="171" t="s">
        <v>76</v>
      </c>
      <c r="D1953" s="162">
        <v>277.39</v>
      </c>
      <c r="E1953" s="162">
        <v>332.87</v>
      </c>
    </row>
    <row r="1954" spans="1:5" ht="19.5" customHeight="1" x14ac:dyDescent="0.2">
      <c r="A1954" s="159" t="s">
        <v>1785</v>
      </c>
      <c r="B1954" s="159" t="s">
        <v>1786</v>
      </c>
      <c r="C1954" s="171" t="s">
        <v>76</v>
      </c>
      <c r="D1954" s="162">
        <v>427.98</v>
      </c>
      <c r="E1954" s="162">
        <v>513.58000000000004</v>
      </c>
    </row>
    <row r="1955" spans="1:5" ht="19.5" customHeight="1" x14ac:dyDescent="0.2">
      <c r="A1955" s="159" t="s">
        <v>1787</v>
      </c>
      <c r="B1955" s="159" t="s">
        <v>1788</v>
      </c>
      <c r="C1955" s="171" t="s">
        <v>71</v>
      </c>
      <c r="D1955" s="162">
        <v>237.76</v>
      </c>
      <c r="E1955" s="162">
        <v>285.31</v>
      </c>
    </row>
    <row r="1956" spans="1:5" ht="19.5" customHeight="1" x14ac:dyDescent="0.2">
      <c r="A1956" s="159" t="s">
        <v>1789</v>
      </c>
      <c r="B1956" s="159" t="s">
        <v>1790</v>
      </c>
      <c r="C1956" s="171" t="s">
        <v>73</v>
      </c>
      <c r="D1956" s="162">
        <v>297.20999999999998</v>
      </c>
      <c r="E1956" s="162">
        <v>356.65</v>
      </c>
    </row>
    <row r="1957" spans="1:5" ht="19.5" customHeight="1" x14ac:dyDescent="0.2">
      <c r="A1957" s="159" t="s">
        <v>1791</v>
      </c>
      <c r="B1957" s="159" t="s">
        <v>1792</v>
      </c>
      <c r="C1957" s="171" t="s">
        <v>1793</v>
      </c>
      <c r="D1957" s="162">
        <v>95.11</v>
      </c>
      <c r="E1957" s="162">
        <v>114.13</v>
      </c>
    </row>
    <row r="1958" spans="1:5" ht="19.5" customHeight="1" x14ac:dyDescent="0.2">
      <c r="A1958" s="159" t="s">
        <v>1794</v>
      </c>
      <c r="B1958" s="159" t="s">
        <v>1795</v>
      </c>
      <c r="C1958" s="171" t="s">
        <v>1663</v>
      </c>
      <c r="D1958" s="162">
        <v>79.25</v>
      </c>
      <c r="E1958" s="162">
        <v>95.1</v>
      </c>
    </row>
    <row r="1959" spans="1:5" ht="19.5" customHeight="1" x14ac:dyDescent="0.2">
      <c r="A1959" s="159" t="s">
        <v>1796</v>
      </c>
      <c r="B1959" s="159" t="s">
        <v>1797</v>
      </c>
      <c r="C1959" s="171" t="s">
        <v>1798</v>
      </c>
      <c r="D1959" s="162">
        <v>257.58</v>
      </c>
      <c r="E1959" s="162">
        <v>309.10000000000002</v>
      </c>
    </row>
    <row r="1960" spans="1:5" ht="19.5" customHeight="1" x14ac:dyDescent="0.2">
      <c r="A1960" s="159" t="s">
        <v>1799</v>
      </c>
      <c r="B1960" s="159" t="s">
        <v>1800</v>
      </c>
      <c r="C1960" s="171" t="s">
        <v>77</v>
      </c>
      <c r="D1960" s="162">
        <v>277.39</v>
      </c>
      <c r="E1960" s="162">
        <v>332.87</v>
      </c>
    </row>
    <row r="1961" spans="1:5" ht="19.5" customHeight="1" x14ac:dyDescent="0.2">
      <c r="A1961" s="159" t="s">
        <v>1801</v>
      </c>
      <c r="B1961" s="159" t="s">
        <v>1802</v>
      </c>
      <c r="C1961" s="171" t="s">
        <v>77</v>
      </c>
      <c r="D1961" s="162">
        <v>138.69999999999999</v>
      </c>
      <c r="E1961" s="162">
        <v>166.44</v>
      </c>
    </row>
    <row r="1962" spans="1:5" ht="19.5" customHeight="1" x14ac:dyDescent="0.2">
      <c r="A1962" s="159" t="s">
        <v>1803</v>
      </c>
      <c r="B1962" s="159" t="s">
        <v>1804</v>
      </c>
      <c r="C1962" s="171" t="s">
        <v>77</v>
      </c>
      <c r="D1962" s="162">
        <v>138.69999999999999</v>
      </c>
      <c r="E1962" s="162">
        <v>166.44</v>
      </c>
    </row>
    <row r="1963" spans="1:5" ht="19.5" customHeight="1" x14ac:dyDescent="0.2">
      <c r="A1963" s="159" t="s">
        <v>1805</v>
      </c>
      <c r="B1963" s="159" t="s">
        <v>1806</v>
      </c>
      <c r="C1963" s="171" t="s">
        <v>1663</v>
      </c>
      <c r="D1963" s="162">
        <v>792.55</v>
      </c>
      <c r="E1963" s="162">
        <v>951.06</v>
      </c>
    </row>
    <row r="1964" spans="1:5" ht="19.5" customHeight="1" x14ac:dyDescent="0.2">
      <c r="A1964" s="159" t="s">
        <v>1807</v>
      </c>
      <c r="B1964" s="159" t="s">
        <v>1808</v>
      </c>
      <c r="C1964" s="171" t="s">
        <v>1663</v>
      </c>
      <c r="D1964" s="162">
        <v>396.27</v>
      </c>
      <c r="E1964" s="162">
        <v>475.52</v>
      </c>
    </row>
    <row r="1965" spans="1:5" ht="19.5" customHeight="1" x14ac:dyDescent="0.2">
      <c r="A1965" s="159" t="s">
        <v>1809</v>
      </c>
      <c r="B1965" s="159" t="s">
        <v>1810</v>
      </c>
      <c r="C1965" s="171" t="s">
        <v>1663</v>
      </c>
      <c r="D1965" s="162">
        <v>396.27</v>
      </c>
      <c r="E1965" s="162">
        <v>475.52</v>
      </c>
    </row>
    <row r="1966" spans="1:5" ht="19.5" customHeight="1" x14ac:dyDescent="0.2">
      <c r="A1966" s="159" t="s">
        <v>1811</v>
      </c>
      <c r="B1966" s="159" t="s">
        <v>1812</v>
      </c>
      <c r="C1966" s="171" t="s">
        <v>1663</v>
      </c>
      <c r="D1966" s="162">
        <v>99.07</v>
      </c>
      <c r="E1966" s="162">
        <v>118.88</v>
      </c>
    </row>
    <row r="1967" spans="1:5" ht="19.5" customHeight="1" x14ac:dyDescent="0.2">
      <c r="A1967" s="159" t="s">
        <v>1813</v>
      </c>
      <c r="B1967" s="159" t="s">
        <v>1814</v>
      </c>
      <c r="C1967" s="171" t="s">
        <v>1663</v>
      </c>
      <c r="D1967" s="162">
        <v>51.26</v>
      </c>
      <c r="E1967" s="162">
        <v>61.51</v>
      </c>
    </row>
    <row r="1968" spans="1:5" ht="19.5" customHeight="1" x14ac:dyDescent="0.2">
      <c r="A1968" s="159" t="s">
        <v>1815</v>
      </c>
      <c r="B1968" s="159" t="s">
        <v>1816</v>
      </c>
      <c r="C1968" s="171" t="s">
        <v>1663</v>
      </c>
      <c r="D1968" s="162">
        <v>51.26</v>
      </c>
      <c r="E1968" s="162">
        <v>61.51</v>
      </c>
    </row>
    <row r="1969" spans="1:5" ht="19.5" customHeight="1" x14ac:dyDescent="0.2">
      <c r="A1969" s="159" t="s">
        <v>1817</v>
      </c>
      <c r="B1969" s="159" t="s">
        <v>1818</v>
      </c>
      <c r="C1969" s="171" t="s">
        <v>1819</v>
      </c>
      <c r="D1969" s="162">
        <v>475.53</v>
      </c>
      <c r="E1969" s="162">
        <v>570.64</v>
      </c>
    </row>
    <row r="1970" spans="1:5" ht="19.5" customHeight="1" x14ac:dyDescent="0.2">
      <c r="A1970" s="159" t="s">
        <v>1820</v>
      </c>
      <c r="B1970" s="159" t="s">
        <v>1821</v>
      </c>
      <c r="C1970" s="171" t="s">
        <v>1819</v>
      </c>
      <c r="D1970" s="162">
        <v>198.14</v>
      </c>
      <c r="E1970" s="162">
        <v>237.77</v>
      </c>
    </row>
    <row r="1971" spans="1:5" ht="19.5" customHeight="1" x14ac:dyDescent="0.2">
      <c r="A1971" s="159" t="s">
        <v>1822</v>
      </c>
      <c r="B1971" s="159" t="s">
        <v>1823</v>
      </c>
      <c r="C1971" s="171" t="s">
        <v>1819</v>
      </c>
      <c r="D1971" s="162">
        <v>277.39</v>
      </c>
      <c r="E1971" s="162">
        <v>332.87</v>
      </c>
    </row>
    <row r="1972" spans="1:5" ht="19.5" customHeight="1" x14ac:dyDescent="0.2">
      <c r="A1972" s="159" t="s">
        <v>1824</v>
      </c>
      <c r="B1972" s="159" t="s">
        <v>1825</v>
      </c>
      <c r="C1972" s="171" t="s">
        <v>1819</v>
      </c>
      <c r="D1972" s="162">
        <v>396.27</v>
      </c>
      <c r="E1972" s="162">
        <v>475.52</v>
      </c>
    </row>
    <row r="1973" spans="1:5" ht="19.5" customHeight="1" x14ac:dyDescent="0.2">
      <c r="A1973" s="159" t="s">
        <v>1826</v>
      </c>
      <c r="B1973" s="159" t="s">
        <v>1827</v>
      </c>
      <c r="C1973" s="171" t="s">
        <v>1819</v>
      </c>
      <c r="D1973" s="162">
        <v>158.51</v>
      </c>
      <c r="E1973" s="162">
        <v>190.21</v>
      </c>
    </row>
    <row r="1974" spans="1:5" ht="19.5" customHeight="1" x14ac:dyDescent="0.2">
      <c r="A1974" s="159" t="s">
        <v>1828</v>
      </c>
      <c r="B1974" s="159" t="s">
        <v>1829</v>
      </c>
      <c r="C1974" s="171" t="s">
        <v>1819</v>
      </c>
      <c r="D1974" s="162">
        <v>237.76</v>
      </c>
      <c r="E1974" s="162">
        <v>285.31</v>
      </c>
    </row>
    <row r="1975" spans="1:5" ht="19.5" customHeight="1" x14ac:dyDescent="0.2">
      <c r="A1975" s="159" t="s">
        <v>1830</v>
      </c>
      <c r="B1975" s="159" t="s">
        <v>1831</v>
      </c>
      <c r="C1975" s="171" t="s">
        <v>1713</v>
      </c>
      <c r="D1975" s="162">
        <v>213.99</v>
      </c>
      <c r="E1975" s="162">
        <v>256.79000000000002</v>
      </c>
    </row>
    <row r="1976" spans="1:5" ht="19.5" customHeight="1" x14ac:dyDescent="0.2">
      <c r="A1976" s="159" t="s">
        <v>1832</v>
      </c>
      <c r="B1976" s="159" t="s">
        <v>1833</v>
      </c>
      <c r="C1976" s="171" t="s">
        <v>68</v>
      </c>
      <c r="D1976" s="162">
        <v>198.14</v>
      </c>
      <c r="E1976" s="162">
        <v>237.77</v>
      </c>
    </row>
    <row r="1977" spans="1:5" ht="19.5" customHeight="1" x14ac:dyDescent="0.2">
      <c r="A1977" s="159" t="s">
        <v>1834</v>
      </c>
      <c r="B1977" s="159" t="s">
        <v>1835</v>
      </c>
      <c r="C1977" s="171" t="s">
        <v>68</v>
      </c>
      <c r="D1977" s="162">
        <v>265.5</v>
      </c>
      <c r="E1977" s="162">
        <v>318.60000000000002</v>
      </c>
    </row>
    <row r="1978" spans="1:5" ht="19.5" customHeight="1" x14ac:dyDescent="0.2">
      <c r="A1978" s="159" t="s">
        <v>1836</v>
      </c>
      <c r="B1978" s="159" t="s">
        <v>1837</v>
      </c>
      <c r="C1978" s="171" t="s">
        <v>68</v>
      </c>
      <c r="D1978" s="162">
        <v>198.14</v>
      </c>
      <c r="E1978" s="162">
        <v>237.77</v>
      </c>
    </row>
    <row r="1979" spans="1:5" ht="19.5" customHeight="1" x14ac:dyDescent="0.2">
      <c r="A1979" s="159" t="s">
        <v>1838</v>
      </c>
      <c r="B1979" s="159" t="s">
        <v>1839</v>
      </c>
      <c r="C1979" s="171" t="s">
        <v>68</v>
      </c>
      <c r="D1979" s="162">
        <v>95.11</v>
      </c>
      <c r="E1979" s="162">
        <v>114.13</v>
      </c>
    </row>
    <row r="1980" spans="1:5" ht="19.5" customHeight="1" x14ac:dyDescent="0.2">
      <c r="A1980" s="159" t="s">
        <v>1840</v>
      </c>
      <c r="B1980" s="159" t="s">
        <v>1841</v>
      </c>
      <c r="C1980" s="171" t="s">
        <v>78</v>
      </c>
      <c r="D1980" s="162">
        <v>202.1</v>
      </c>
      <c r="E1980" s="162">
        <v>242.52</v>
      </c>
    </row>
    <row r="1981" spans="1:5" ht="19.5" customHeight="1" x14ac:dyDescent="0.2">
      <c r="A1981" s="159" t="s">
        <v>1842</v>
      </c>
      <c r="B1981" s="159" t="s">
        <v>1843</v>
      </c>
      <c r="C1981" s="171" t="s">
        <v>1844</v>
      </c>
      <c r="D1981" s="162">
        <v>130.77000000000001</v>
      </c>
      <c r="E1981" s="162">
        <v>156.91999999999999</v>
      </c>
    </row>
    <row r="1982" spans="1:5" ht="19.5" customHeight="1" x14ac:dyDescent="0.2">
      <c r="A1982" s="159" t="s">
        <v>1845</v>
      </c>
      <c r="B1982" s="159" t="s">
        <v>1846</v>
      </c>
      <c r="C1982" s="171" t="s">
        <v>1847</v>
      </c>
      <c r="D1982" s="162">
        <v>198.14</v>
      </c>
      <c r="E1982" s="162">
        <v>237.77</v>
      </c>
    </row>
    <row r="1983" spans="1:5" ht="19.5" customHeight="1" x14ac:dyDescent="0.2">
      <c r="A1983" s="159" t="s">
        <v>1848</v>
      </c>
      <c r="B1983" s="159" t="s">
        <v>1849</v>
      </c>
      <c r="C1983" s="171" t="s">
        <v>1847</v>
      </c>
      <c r="D1983" s="162">
        <v>130.77000000000001</v>
      </c>
      <c r="E1983" s="162">
        <v>156.91999999999999</v>
      </c>
    </row>
    <row r="1984" spans="1:5" ht="19.5" customHeight="1" x14ac:dyDescent="0.2">
      <c r="A1984" s="159" t="s">
        <v>1850</v>
      </c>
      <c r="B1984" s="159" t="s">
        <v>1851</v>
      </c>
      <c r="C1984" s="171" t="s">
        <v>1847</v>
      </c>
      <c r="D1984" s="162">
        <v>396.27</v>
      </c>
      <c r="E1984" s="162">
        <v>475.52</v>
      </c>
    </row>
    <row r="1985" spans="1:5" ht="19.5" customHeight="1" x14ac:dyDescent="0.2">
      <c r="A1985" s="159" t="s">
        <v>1852</v>
      </c>
      <c r="B1985" s="159" t="s">
        <v>1853</v>
      </c>
      <c r="C1985" s="171" t="s">
        <v>1854</v>
      </c>
      <c r="D1985" s="162">
        <v>99.07</v>
      </c>
      <c r="E1985" s="162">
        <v>118.88</v>
      </c>
    </row>
    <row r="1986" spans="1:5" ht="19.5" customHeight="1" x14ac:dyDescent="0.2">
      <c r="A1986" s="159" t="s">
        <v>1855</v>
      </c>
      <c r="B1986" s="159" t="s">
        <v>1856</v>
      </c>
      <c r="C1986" s="171" t="s">
        <v>1857</v>
      </c>
      <c r="D1986" s="162">
        <v>39.24</v>
      </c>
      <c r="E1986" s="162">
        <v>47.09</v>
      </c>
    </row>
    <row r="1987" spans="1:5" ht="19.5" customHeight="1" x14ac:dyDescent="0.2">
      <c r="A1987" s="159" t="s">
        <v>1858</v>
      </c>
      <c r="B1987" s="159" t="s">
        <v>1859</v>
      </c>
      <c r="C1987" s="171" t="s">
        <v>75</v>
      </c>
      <c r="D1987" s="162">
        <v>249.65</v>
      </c>
      <c r="E1987" s="162">
        <v>299.58</v>
      </c>
    </row>
    <row r="1988" spans="1:5" ht="19.5" customHeight="1" x14ac:dyDescent="0.2">
      <c r="A1988" s="159" t="s">
        <v>1860</v>
      </c>
      <c r="B1988" s="159" t="s">
        <v>1861</v>
      </c>
      <c r="C1988" s="171" t="s">
        <v>75</v>
      </c>
      <c r="D1988" s="162">
        <v>396.27</v>
      </c>
      <c r="E1988" s="162">
        <v>475.52</v>
      </c>
    </row>
    <row r="1989" spans="1:5" ht="19.5" customHeight="1" x14ac:dyDescent="0.2">
      <c r="A1989" s="159" t="s">
        <v>1862</v>
      </c>
      <c r="B1989" s="159" t="s">
        <v>1863</v>
      </c>
      <c r="C1989" s="171" t="s">
        <v>75</v>
      </c>
      <c r="D1989" s="162">
        <v>206.06</v>
      </c>
      <c r="E1989" s="162">
        <v>247.27</v>
      </c>
    </row>
    <row r="1990" spans="1:5" ht="19.5" customHeight="1" x14ac:dyDescent="0.2">
      <c r="A1990" s="159" t="s">
        <v>1864</v>
      </c>
      <c r="B1990" s="159" t="s">
        <v>1865</v>
      </c>
      <c r="C1990" s="171" t="s">
        <v>75</v>
      </c>
      <c r="D1990" s="162">
        <v>126.81</v>
      </c>
      <c r="E1990" s="162">
        <v>152.16999999999999</v>
      </c>
    </row>
    <row r="1991" spans="1:5" ht="19.5" customHeight="1" x14ac:dyDescent="0.2">
      <c r="A1991" s="159" t="s">
        <v>1866</v>
      </c>
      <c r="B1991" s="159" t="s">
        <v>1867</v>
      </c>
      <c r="C1991" s="171" t="s">
        <v>72</v>
      </c>
      <c r="D1991" s="162">
        <v>158.51</v>
      </c>
      <c r="E1991" s="162">
        <v>190.21</v>
      </c>
    </row>
    <row r="1992" spans="1:5" ht="19.5" customHeight="1" x14ac:dyDescent="0.2">
      <c r="A1992" s="159" t="s">
        <v>1868</v>
      </c>
      <c r="B1992" s="159" t="s">
        <v>1869</v>
      </c>
      <c r="C1992" s="171" t="s">
        <v>72</v>
      </c>
      <c r="D1992" s="162">
        <v>217.95</v>
      </c>
      <c r="E1992" s="162">
        <v>261.54000000000002</v>
      </c>
    </row>
    <row r="1993" spans="1:5" ht="25.5" x14ac:dyDescent="0.2">
      <c r="A1993" s="159" t="s">
        <v>1870</v>
      </c>
      <c r="B1993" s="159" t="s">
        <v>1871</v>
      </c>
      <c r="C1993" s="171" t="s">
        <v>72</v>
      </c>
      <c r="D1993" s="162">
        <v>297.20999999999998</v>
      </c>
      <c r="E1993" s="162">
        <v>356.65</v>
      </c>
    </row>
    <row r="1994" spans="1:5" ht="21" customHeight="1" x14ac:dyDescent="0.2">
      <c r="A1994" s="159" t="s">
        <v>1872</v>
      </c>
      <c r="B1994" s="159" t="s">
        <v>1873</v>
      </c>
      <c r="C1994" s="171" t="s">
        <v>72</v>
      </c>
      <c r="D1994" s="162">
        <v>99.07</v>
      </c>
      <c r="E1994" s="162">
        <v>118.88</v>
      </c>
    </row>
    <row r="1995" spans="1:5" ht="21" customHeight="1" x14ac:dyDescent="0.2">
      <c r="A1995" s="159" t="s">
        <v>1874</v>
      </c>
      <c r="B1995" s="159" t="s">
        <v>1875</v>
      </c>
      <c r="C1995" s="171" t="s">
        <v>72</v>
      </c>
      <c r="D1995" s="162">
        <v>495.34</v>
      </c>
      <c r="E1995" s="162">
        <v>594.41</v>
      </c>
    </row>
    <row r="1996" spans="1:5" ht="21" customHeight="1" x14ac:dyDescent="0.2">
      <c r="A1996" s="159" t="s">
        <v>1876</v>
      </c>
      <c r="B1996" s="159" t="s">
        <v>1877</v>
      </c>
      <c r="C1996" s="171" t="s">
        <v>60</v>
      </c>
      <c r="D1996" s="162">
        <v>317.02</v>
      </c>
      <c r="E1996" s="162">
        <v>380.42</v>
      </c>
    </row>
    <row r="1997" spans="1:5" ht="25.5" x14ac:dyDescent="0.2">
      <c r="A1997" s="159" t="s">
        <v>1878</v>
      </c>
      <c r="B1997" s="159" t="s">
        <v>1879</v>
      </c>
      <c r="C1997" s="171" t="s">
        <v>72</v>
      </c>
      <c r="D1997" s="162">
        <v>396.27</v>
      </c>
      <c r="E1997" s="162">
        <v>475.52</v>
      </c>
    </row>
    <row r="1998" spans="1:5" ht="25.5" x14ac:dyDescent="0.2">
      <c r="A1998" s="159" t="s">
        <v>1880</v>
      </c>
      <c r="B1998" s="159" t="s">
        <v>1881</v>
      </c>
      <c r="C1998" s="171" t="s">
        <v>72</v>
      </c>
      <c r="D1998" s="162">
        <v>198.14</v>
      </c>
      <c r="E1998" s="162">
        <v>237.77</v>
      </c>
    </row>
    <row r="1999" spans="1:5" ht="18" customHeight="1" x14ac:dyDescent="0.2">
      <c r="A1999" s="159" t="s">
        <v>1882</v>
      </c>
      <c r="B1999" s="159" t="s">
        <v>1883</v>
      </c>
      <c r="C1999" s="171" t="s">
        <v>72</v>
      </c>
      <c r="D1999" s="162">
        <v>99.07</v>
      </c>
      <c r="E1999" s="162">
        <v>118.88</v>
      </c>
    </row>
    <row r="2000" spans="1:5" ht="25.5" x14ac:dyDescent="0.2">
      <c r="A2000" s="159" t="s">
        <v>1884</v>
      </c>
      <c r="B2000" s="159" t="s">
        <v>1885</v>
      </c>
      <c r="C2000" s="171" t="s">
        <v>72</v>
      </c>
      <c r="D2000" s="162">
        <v>166.44</v>
      </c>
      <c r="E2000" s="162">
        <v>199.73</v>
      </c>
    </row>
    <row r="2001" spans="1:5" x14ac:dyDescent="0.2">
      <c r="A2001" s="159" t="s">
        <v>1886</v>
      </c>
      <c r="B2001" s="159" t="s">
        <v>1887</v>
      </c>
      <c r="C2001" s="171" t="s">
        <v>72</v>
      </c>
      <c r="D2001" s="162">
        <v>99.07</v>
      </c>
      <c r="E2001" s="162">
        <v>118.88</v>
      </c>
    </row>
    <row r="2002" spans="1:5" ht="25.5" x14ac:dyDescent="0.2">
      <c r="A2002" s="159" t="s">
        <v>1888</v>
      </c>
      <c r="B2002" s="159" t="s">
        <v>1889</v>
      </c>
      <c r="C2002" s="171" t="s">
        <v>72</v>
      </c>
      <c r="D2002" s="162">
        <v>198.14</v>
      </c>
      <c r="E2002" s="162">
        <v>237.77</v>
      </c>
    </row>
    <row r="2003" spans="1:5" ht="16.5" customHeight="1" x14ac:dyDescent="0.2">
      <c r="A2003" s="159" t="s">
        <v>1890</v>
      </c>
      <c r="B2003" s="159" t="s">
        <v>1891</v>
      </c>
      <c r="C2003" s="171" t="s">
        <v>72</v>
      </c>
      <c r="D2003" s="162">
        <v>118.88</v>
      </c>
      <c r="E2003" s="162">
        <v>142.66</v>
      </c>
    </row>
    <row r="2004" spans="1:5" ht="25.5" x14ac:dyDescent="0.2">
      <c r="A2004" s="159" t="s">
        <v>1892</v>
      </c>
      <c r="B2004" s="159" t="s">
        <v>1893</v>
      </c>
      <c r="C2004" s="171" t="s">
        <v>72</v>
      </c>
      <c r="D2004" s="162">
        <v>99.07</v>
      </c>
      <c r="E2004" s="162">
        <v>118.88</v>
      </c>
    </row>
    <row r="2005" spans="1:5" ht="25.5" x14ac:dyDescent="0.2">
      <c r="A2005" s="159" t="s">
        <v>1894</v>
      </c>
      <c r="B2005" s="159" t="s">
        <v>1895</v>
      </c>
      <c r="C2005" s="171" t="s">
        <v>72</v>
      </c>
      <c r="D2005" s="162">
        <v>198.14</v>
      </c>
      <c r="E2005" s="162">
        <v>237.77</v>
      </c>
    </row>
    <row r="2006" spans="1:5" ht="21" customHeight="1" x14ac:dyDescent="0.2">
      <c r="A2006" s="159" t="s">
        <v>1896</v>
      </c>
      <c r="B2006" s="159" t="s">
        <v>1897</v>
      </c>
      <c r="C2006" s="171" t="s">
        <v>72</v>
      </c>
      <c r="D2006" s="162">
        <v>198.14</v>
      </c>
      <c r="E2006" s="162">
        <v>237.77</v>
      </c>
    </row>
    <row r="2007" spans="1:5" ht="21" customHeight="1" x14ac:dyDescent="0.2">
      <c r="A2007" s="159" t="s">
        <v>1898</v>
      </c>
      <c r="B2007" s="159" t="s">
        <v>1899</v>
      </c>
      <c r="C2007" s="171" t="s">
        <v>72</v>
      </c>
      <c r="D2007" s="162">
        <v>360.61</v>
      </c>
      <c r="E2007" s="162">
        <v>432.73</v>
      </c>
    </row>
    <row r="2008" spans="1:5" ht="21" customHeight="1" x14ac:dyDescent="0.2">
      <c r="A2008" s="159" t="s">
        <v>1900</v>
      </c>
      <c r="B2008" s="159" t="s">
        <v>1901</v>
      </c>
      <c r="C2008" s="171" t="s">
        <v>72</v>
      </c>
      <c r="D2008" s="162">
        <v>285.32</v>
      </c>
      <c r="E2008" s="162">
        <v>342.38</v>
      </c>
    </row>
    <row r="2009" spans="1:5" ht="21" customHeight="1" x14ac:dyDescent="0.2">
      <c r="A2009" s="159" t="s">
        <v>1902</v>
      </c>
      <c r="B2009" s="159" t="s">
        <v>1903</v>
      </c>
      <c r="C2009" s="171" t="s">
        <v>72</v>
      </c>
      <c r="D2009" s="162">
        <v>166.44</v>
      </c>
      <c r="E2009" s="162">
        <v>199.73</v>
      </c>
    </row>
    <row r="2010" spans="1:5" ht="21" customHeight="1" x14ac:dyDescent="0.2">
      <c r="A2010" s="159" t="s">
        <v>1904</v>
      </c>
      <c r="B2010" s="159" t="s">
        <v>1905</v>
      </c>
      <c r="C2010" s="160" t="s">
        <v>72</v>
      </c>
      <c r="D2010" s="162">
        <v>198.14</v>
      </c>
      <c r="E2010" s="162">
        <v>237.77</v>
      </c>
    </row>
    <row r="2011" spans="1:5" ht="21" customHeight="1" x14ac:dyDescent="0.2">
      <c r="A2011" s="159" t="s">
        <v>1906</v>
      </c>
      <c r="B2011" s="159" t="s">
        <v>1907</v>
      </c>
      <c r="C2011" s="160" t="s">
        <v>72</v>
      </c>
      <c r="D2011" s="162">
        <v>792.55</v>
      </c>
      <c r="E2011" s="162">
        <v>951.06</v>
      </c>
    </row>
    <row r="2012" spans="1:5" ht="21" customHeight="1" x14ac:dyDescent="0.2">
      <c r="A2012" s="159" t="s">
        <v>1908</v>
      </c>
      <c r="B2012" s="159" t="s">
        <v>1909</v>
      </c>
      <c r="C2012" s="160" t="s">
        <v>72</v>
      </c>
      <c r="D2012" s="162">
        <v>792.55</v>
      </c>
      <c r="E2012" s="162">
        <v>951.06</v>
      </c>
    </row>
    <row r="2013" spans="1:5" ht="21" customHeight="1" x14ac:dyDescent="0.2">
      <c r="A2013" s="159" t="s">
        <v>1910</v>
      </c>
      <c r="B2013" s="159" t="s">
        <v>1911</v>
      </c>
      <c r="C2013" s="160" t="s">
        <v>72</v>
      </c>
      <c r="D2013" s="162">
        <v>138.69999999999999</v>
      </c>
      <c r="E2013" s="162">
        <v>166.44</v>
      </c>
    </row>
    <row r="2014" spans="1:5" ht="21" customHeight="1" x14ac:dyDescent="0.2">
      <c r="A2014" s="159" t="s">
        <v>1912</v>
      </c>
      <c r="B2014" s="159" t="s">
        <v>1913</v>
      </c>
      <c r="C2014" s="160" t="s">
        <v>72</v>
      </c>
      <c r="D2014" s="162">
        <v>257.58</v>
      </c>
      <c r="E2014" s="162">
        <v>309.10000000000002</v>
      </c>
    </row>
    <row r="2015" spans="1:5" ht="21" customHeight="1" x14ac:dyDescent="0.2">
      <c r="A2015" s="159" t="s">
        <v>1914</v>
      </c>
      <c r="B2015" s="159" t="s">
        <v>1915</v>
      </c>
      <c r="C2015" s="160" t="s">
        <v>72</v>
      </c>
      <c r="D2015" s="162">
        <v>396.27</v>
      </c>
      <c r="E2015" s="162">
        <v>475.52</v>
      </c>
    </row>
    <row r="2016" spans="1:5" ht="21" customHeight="1" x14ac:dyDescent="0.2">
      <c r="A2016" s="159" t="s">
        <v>1916</v>
      </c>
      <c r="B2016" s="159" t="s">
        <v>1917</v>
      </c>
      <c r="C2016" s="160" t="s">
        <v>72</v>
      </c>
      <c r="D2016" s="162">
        <v>39.24</v>
      </c>
      <c r="E2016" s="162">
        <v>47.09</v>
      </c>
    </row>
    <row r="2017" spans="1:5" ht="21" customHeight="1" x14ac:dyDescent="0.2">
      <c r="A2017" s="159" t="s">
        <v>1918</v>
      </c>
      <c r="B2017" s="159" t="s">
        <v>1919</v>
      </c>
      <c r="C2017" s="160" t="s">
        <v>72</v>
      </c>
      <c r="D2017" s="162">
        <v>261.54000000000002</v>
      </c>
      <c r="E2017" s="162">
        <v>313.85000000000002</v>
      </c>
    </row>
    <row r="2018" spans="1:5" ht="27" customHeight="1" x14ac:dyDescent="0.25">
      <c r="A2018" s="159"/>
      <c r="B2018" s="423" t="s">
        <v>1920</v>
      </c>
      <c r="C2018" s="424"/>
      <c r="D2018" s="162"/>
      <c r="E2018" s="160"/>
    </row>
    <row r="2019" spans="1:5" ht="38.25" x14ac:dyDescent="0.2">
      <c r="A2019" s="159" t="s">
        <v>1921</v>
      </c>
      <c r="B2019" s="159" t="s">
        <v>1922</v>
      </c>
      <c r="C2019" s="160" t="s">
        <v>58</v>
      </c>
      <c r="D2019" s="162">
        <v>1664.35</v>
      </c>
      <c r="E2019" s="162">
        <v>1997.22</v>
      </c>
    </row>
    <row r="2020" spans="1:5" ht="22.5" customHeight="1" x14ac:dyDescent="0.2">
      <c r="A2020" s="159" t="s">
        <v>1923</v>
      </c>
      <c r="B2020" s="159" t="s">
        <v>1924</v>
      </c>
      <c r="C2020" s="160" t="s">
        <v>58</v>
      </c>
      <c r="D2020" s="162">
        <v>427.98</v>
      </c>
      <c r="E2020" s="162">
        <v>513.58000000000004</v>
      </c>
    </row>
    <row r="2021" spans="1:5" ht="25.5" x14ac:dyDescent="0.2">
      <c r="A2021" s="159" t="s">
        <v>1925</v>
      </c>
      <c r="B2021" s="159" t="s">
        <v>1926</v>
      </c>
      <c r="C2021" s="171" t="s">
        <v>60</v>
      </c>
      <c r="D2021" s="162">
        <v>380.42</v>
      </c>
      <c r="E2021" s="162">
        <v>456.5</v>
      </c>
    </row>
    <row r="2022" spans="1:5" ht="14.25" customHeight="1" x14ac:dyDescent="0.2">
      <c r="A2022" s="159" t="s">
        <v>1927</v>
      </c>
      <c r="B2022" s="159" t="s">
        <v>1928</v>
      </c>
      <c r="C2022" s="171" t="s">
        <v>60</v>
      </c>
      <c r="D2022" s="162">
        <v>1109.57</v>
      </c>
      <c r="E2022" s="162">
        <v>1331.48</v>
      </c>
    </row>
    <row r="2023" spans="1:5" ht="14.25" customHeight="1" x14ac:dyDescent="0.2">
      <c r="A2023" s="159" t="s">
        <v>1929</v>
      </c>
      <c r="B2023" s="159" t="s">
        <v>1930</v>
      </c>
      <c r="C2023" s="171" t="s">
        <v>60</v>
      </c>
      <c r="D2023" s="162">
        <v>895.58</v>
      </c>
      <c r="E2023" s="162">
        <v>1074.7</v>
      </c>
    </row>
    <row r="2024" spans="1:5" ht="14.25" customHeight="1" x14ac:dyDescent="0.2">
      <c r="A2024" s="159" t="s">
        <v>1931</v>
      </c>
      <c r="B2024" s="159" t="s">
        <v>1932</v>
      </c>
      <c r="C2024" s="171" t="s">
        <v>60</v>
      </c>
      <c r="D2024" s="162">
        <v>546.86</v>
      </c>
      <c r="E2024" s="162">
        <v>656.23</v>
      </c>
    </row>
    <row r="2025" spans="1:5" ht="14.25" customHeight="1" x14ac:dyDescent="0.2">
      <c r="A2025" s="159" t="s">
        <v>1933</v>
      </c>
      <c r="B2025" s="159" t="s">
        <v>1934</v>
      </c>
      <c r="C2025" s="171" t="s">
        <v>62</v>
      </c>
      <c r="D2025" s="162">
        <v>305.13</v>
      </c>
      <c r="E2025" s="162">
        <v>366.16</v>
      </c>
    </row>
    <row r="2026" spans="1:5" ht="25.5" x14ac:dyDescent="0.2">
      <c r="A2026" s="159" t="s">
        <v>1935</v>
      </c>
      <c r="B2026" s="159" t="s">
        <v>1936</v>
      </c>
      <c r="C2026" s="171" t="s">
        <v>62</v>
      </c>
      <c r="D2026" s="162">
        <v>412.13</v>
      </c>
      <c r="E2026" s="162">
        <v>494.56</v>
      </c>
    </row>
    <row r="2027" spans="1:5" ht="25.5" x14ac:dyDescent="0.2">
      <c r="A2027" s="159" t="s">
        <v>1937</v>
      </c>
      <c r="B2027" s="159" t="s">
        <v>1938</v>
      </c>
      <c r="C2027" s="171" t="s">
        <v>62</v>
      </c>
      <c r="D2027" s="162">
        <v>380.42</v>
      </c>
      <c r="E2027" s="162">
        <v>456.5</v>
      </c>
    </row>
    <row r="2028" spans="1:5" ht="15.75" customHeight="1" x14ac:dyDescent="0.2">
      <c r="A2028" s="159" t="s">
        <v>1939</v>
      </c>
      <c r="B2028" s="159" t="s">
        <v>1940</v>
      </c>
      <c r="C2028" s="171" t="s">
        <v>62</v>
      </c>
      <c r="D2028" s="162">
        <v>665.74</v>
      </c>
      <c r="E2028" s="162">
        <v>798.89</v>
      </c>
    </row>
    <row r="2029" spans="1:5" ht="17.25" customHeight="1" x14ac:dyDescent="0.2">
      <c r="A2029" s="159" t="s">
        <v>1941</v>
      </c>
      <c r="B2029" s="159" t="s">
        <v>1942</v>
      </c>
      <c r="C2029" s="171" t="s">
        <v>1943</v>
      </c>
      <c r="D2029" s="162">
        <v>134.72999999999999</v>
      </c>
      <c r="E2029" s="162">
        <v>161.68</v>
      </c>
    </row>
    <row r="2030" spans="1:5" ht="25.5" x14ac:dyDescent="0.2">
      <c r="A2030" s="159" t="s">
        <v>1944</v>
      </c>
      <c r="B2030" s="159" t="s">
        <v>1945</v>
      </c>
      <c r="C2030" s="171" t="s">
        <v>1943</v>
      </c>
      <c r="D2030" s="162">
        <v>253.62</v>
      </c>
      <c r="E2030" s="162">
        <v>304.33999999999997</v>
      </c>
    </row>
    <row r="2031" spans="1:5" ht="25.5" x14ac:dyDescent="0.2">
      <c r="A2031" s="159" t="s">
        <v>1946</v>
      </c>
      <c r="B2031" s="159" t="s">
        <v>1947</v>
      </c>
      <c r="C2031" s="171" t="s">
        <v>1943</v>
      </c>
      <c r="D2031" s="162">
        <v>309.08999999999997</v>
      </c>
      <c r="E2031" s="162">
        <v>370.91</v>
      </c>
    </row>
    <row r="2032" spans="1:5" ht="25.5" x14ac:dyDescent="0.2">
      <c r="A2032" s="159" t="s">
        <v>1948</v>
      </c>
      <c r="B2032" s="159" t="s">
        <v>1949</v>
      </c>
      <c r="C2032" s="171" t="s">
        <v>1793</v>
      </c>
      <c r="D2032" s="162">
        <v>237.76</v>
      </c>
      <c r="E2032" s="162">
        <v>285.31</v>
      </c>
    </row>
    <row r="2033" spans="1:5" ht="18.75" customHeight="1" x14ac:dyDescent="0.2">
      <c r="A2033" s="159" t="s">
        <v>1950</v>
      </c>
      <c r="B2033" s="159" t="s">
        <v>1951</v>
      </c>
      <c r="C2033" s="171" t="s">
        <v>1793</v>
      </c>
      <c r="D2033" s="162">
        <v>198.14</v>
      </c>
      <c r="E2033" s="162">
        <v>237.77</v>
      </c>
    </row>
    <row r="2034" spans="1:5" ht="18.75" customHeight="1" x14ac:dyDescent="0.2">
      <c r="A2034" s="159" t="s">
        <v>1952</v>
      </c>
      <c r="B2034" s="159" t="s">
        <v>1953</v>
      </c>
      <c r="C2034" s="171" t="s">
        <v>1954</v>
      </c>
      <c r="D2034" s="162">
        <v>134.72999999999999</v>
      </c>
      <c r="E2034" s="162">
        <v>161.68</v>
      </c>
    </row>
    <row r="2035" spans="1:5" ht="25.5" x14ac:dyDescent="0.2">
      <c r="A2035" s="159" t="s">
        <v>1955</v>
      </c>
      <c r="B2035" s="159" t="s">
        <v>1956</v>
      </c>
      <c r="C2035" s="171" t="s">
        <v>1957</v>
      </c>
      <c r="D2035" s="162">
        <v>990.69</v>
      </c>
      <c r="E2035" s="162">
        <v>1188.83</v>
      </c>
    </row>
    <row r="2036" spans="1:5" ht="18" customHeight="1" x14ac:dyDescent="0.2">
      <c r="A2036" s="159" t="s">
        <v>1958</v>
      </c>
      <c r="B2036" s="159" t="s">
        <v>1959</v>
      </c>
      <c r="C2036" s="171" t="s">
        <v>1718</v>
      </c>
      <c r="D2036" s="162">
        <v>412.13</v>
      </c>
      <c r="E2036" s="162">
        <v>494.56</v>
      </c>
    </row>
    <row r="2037" spans="1:5" ht="18" customHeight="1" x14ac:dyDescent="0.2">
      <c r="A2037" s="159" t="s">
        <v>1960</v>
      </c>
      <c r="B2037" s="159" t="s">
        <v>1961</v>
      </c>
      <c r="C2037" s="171" t="s">
        <v>1718</v>
      </c>
      <c r="D2037" s="162">
        <v>459.68</v>
      </c>
      <c r="E2037" s="162">
        <v>551.62</v>
      </c>
    </row>
    <row r="2038" spans="1:5" ht="18" customHeight="1" x14ac:dyDescent="0.2">
      <c r="A2038" s="159" t="s">
        <v>1962</v>
      </c>
      <c r="B2038" s="159" t="s">
        <v>1963</v>
      </c>
      <c r="C2038" s="171" t="s">
        <v>1718</v>
      </c>
      <c r="D2038" s="162">
        <v>404.2</v>
      </c>
      <c r="E2038" s="162">
        <v>485.04</v>
      </c>
    </row>
    <row r="2039" spans="1:5" ht="25.5" x14ac:dyDescent="0.2">
      <c r="A2039" s="159" t="s">
        <v>1964</v>
      </c>
      <c r="B2039" s="159" t="s">
        <v>1965</v>
      </c>
      <c r="C2039" s="171" t="s">
        <v>71</v>
      </c>
      <c r="D2039" s="162">
        <v>269.47000000000003</v>
      </c>
      <c r="E2039" s="162">
        <v>323.36</v>
      </c>
    </row>
    <row r="2040" spans="1:5" ht="16.5" customHeight="1" x14ac:dyDescent="0.2">
      <c r="A2040" s="159" t="s">
        <v>1966</v>
      </c>
      <c r="B2040" s="159" t="s">
        <v>1967</v>
      </c>
      <c r="C2040" s="171" t="s">
        <v>71</v>
      </c>
      <c r="D2040" s="162">
        <v>213.99</v>
      </c>
      <c r="E2040" s="162">
        <v>256.79000000000002</v>
      </c>
    </row>
    <row r="2041" spans="1:5" ht="25.5" x14ac:dyDescent="0.2">
      <c r="A2041" s="159" t="s">
        <v>1968</v>
      </c>
      <c r="B2041" s="159" t="s">
        <v>1969</v>
      </c>
      <c r="C2041" s="171" t="s">
        <v>73</v>
      </c>
      <c r="D2041" s="162">
        <v>570.63</v>
      </c>
      <c r="E2041" s="162">
        <v>684.76</v>
      </c>
    </row>
    <row r="2042" spans="1:5" ht="18.75" customHeight="1" x14ac:dyDescent="0.2">
      <c r="A2042" s="159" t="s">
        <v>1970</v>
      </c>
      <c r="B2042" s="159" t="s">
        <v>1971</v>
      </c>
      <c r="C2042" s="171" t="s">
        <v>73</v>
      </c>
      <c r="D2042" s="162">
        <v>261.54000000000002</v>
      </c>
      <c r="E2042" s="162">
        <v>313.85000000000002</v>
      </c>
    </row>
    <row r="2043" spans="1:5" ht="18.75" customHeight="1" x14ac:dyDescent="0.2">
      <c r="A2043" s="159" t="s">
        <v>1972</v>
      </c>
      <c r="B2043" s="159" t="s">
        <v>1973</v>
      </c>
      <c r="C2043" s="171" t="s">
        <v>1974</v>
      </c>
      <c r="D2043" s="162">
        <v>126.81</v>
      </c>
      <c r="E2043" s="162">
        <v>152.16999999999999</v>
      </c>
    </row>
    <row r="2044" spans="1:5" ht="18.75" customHeight="1" x14ac:dyDescent="0.2">
      <c r="A2044" s="159" t="s">
        <v>1975</v>
      </c>
      <c r="B2044" s="159" t="s">
        <v>1976</v>
      </c>
      <c r="C2044" s="171" t="s">
        <v>1663</v>
      </c>
      <c r="D2044" s="162">
        <v>198.14</v>
      </c>
      <c r="E2044" s="162">
        <v>237.77</v>
      </c>
    </row>
    <row r="2045" spans="1:5" ht="18.75" customHeight="1" x14ac:dyDescent="0.2">
      <c r="A2045" s="159" t="s">
        <v>1977</v>
      </c>
      <c r="B2045" s="159" t="s">
        <v>1843</v>
      </c>
      <c r="C2045" s="171" t="s">
        <v>1844</v>
      </c>
      <c r="D2045" s="162">
        <v>130.77000000000001</v>
      </c>
      <c r="E2045" s="162">
        <v>156.91999999999999</v>
      </c>
    </row>
    <row r="2046" spans="1:5" ht="18.75" customHeight="1" x14ac:dyDescent="0.2">
      <c r="A2046" s="159" t="s">
        <v>1978</v>
      </c>
      <c r="B2046" s="159" t="s">
        <v>1831</v>
      </c>
      <c r="C2046" s="171" t="s">
        <v>1713</v>
      </c>
      <c r="D2046" s="162">
        <v>257.58</v>
      </c>
      <c r="E2046" s="162">
        <v>309.10000000000002</v>
      </c>
    </row>
    <row r="2047" spans="1:5" ht="18.75" customHeight="1" x14ac:dyDescent="0.2">
      <c r="A2047" s="159" t="s">
        <v>1979</v>
      </c>
      <c r="B2047" s="159" t="s">
        <v>1980</v>
      </c>
      <c r="C2047" s="171" t="s">
        <v>68</v>
      </c>
      <c r="D2047" s="162">
        <v>130.77000000000001</v>
      </c>
      <c r="E2047" s="162">
        <v>156.91999999999999</v>
      </c>
    </row>
    <row r="2048" spans="1:5" ht="18.75" customHeight="1" x14ac:dyDescent="0.2">
      <c r="A2048" s="159" t="s">
        <v>1981</v>
      </c>
      <c r="B2048" s="159" t="s">
        <v>1982</v>
      </c>
      <c r="C2048" s="171" t="s">
        <v>74</v>
      </c>
      <c r="D2048" s="162">
        <v>527.04</v>
      </c>
      <c r="E2048" s="162">
        <v>632.45000000000005</v>
      </c>
    </row>
    <row r="2049" spans="1:5" ht="18.75" customHeight="1" x14ac:dyDescent="0.2">
      <c r="A2049" s="159" t="s">
        <v>1983</v>
      </c>
      <c r="B2049" s="159" t="s">
        <v>1984</v>
      </c>
      <c r="C2049" s="171" t="s">
        <v>1985</v>
      </c>
      <c r="D2049" s="162">
        <v>562.71</v>
      </c>
      <c r="E2049" s="162">
        <v>675.25</v>
      </c>
    </row>
    <row r="2050" spans="1:5" ht="18.75" customHeight="1" x14ac:dyDescent="0.2">
      <c r="A2050" s="159" t="s">
        <v>1986</v>
      </c>
      <c r="B2050" s="159" t="s">
        <v>1987</v>
      </c>
      <c r="C2050" s="171" t="s">
        <v>79</v>
      </c>
      <c r="D2050" s="162">
        <v>237.76</v>
      </c>
      <c r="E2050" s="162">
        <v>285.31</v>
      </c>
    </row>
    <row r="2051" spans="1:5" ht="18.75" customHeight="1" x14ac:dyDescent="0.2">
      <c r="A2051" s="159" t="s">
        <v>1988</v>
      </c>
      <c r="B2051" s="159" t="s">
        <v>1989</v>
      </c>
      <c r="C2051" s="171" t="s">
        <v>78</v>
      </c>
      <c r="D2051" s="162">
        <v>340.8</v>
      </c>
      <c r="E2051" s="162">
        <v>408.96</v>
      </c>
    </row>
    <row r="2052" spans="1:5" ht="25.5" x14ac:dyDescent="0.2">
      <c r="A2052" s="159" t="s">
        <v>1990</v>
      </c>
      <c r="B2052" s="159" t="s">
        <v>1991</v>
      </c>
      <c r="C2052" s="171" t="s">
        <v>1992</v>
      </c>
      <c r="D2052" s="162">
        <v>396.27</v>
      </c>
      <c r="E2052" s="162">
        <v>475.52</v>
      </c>
    </row>
    <row r="2053" spans="1:5" ht="15.75" customHeight="1" x14ac:dyDescent="0.2">
      <c r="A2053" s="159" t="s">
        <v>1993</v>
      </c>
      <c r="B2053" s="159" t="s">
        <v>1797</v>
      </c>
      <c r="C2053" s="171" t="s">
        <v>72</v>
      </c>
      <c r="D2053" s="162">
        <v>594.41</v>
      </c>
      <c r="E2053" s="162">
        <v>713.29</v>
      </c>
    </row>
    <row r="2054" spans="1:5" ht="15.75" customHeight="1" x14ac:dyDescent="0.2">
      <c r="A2054" s="159" t="s">
        <v>1994</v>
      </c>
      <c r="B2054" s="159" t="s">
        <v>1995</v>
      </c>
      <c r="C2054" s="171" t="s">
        <v>69</v>
      </c>
      <c r="D2054" s="162">
        <v>673.67</v>
      </c>
      <c r="E2054" s="162">
        <v>808.4</v>
      </c>
    </row>
    <row r="2055" spans="1:5" ht="15.75" customHeight="1" x14ac:dyDescent="0.2">
      <c r="A2055" s="159" t="s">
        <v>1996</v>
      </c>
      <c r="B2055" s="159" t="s">
        <v>1997</v>
      </c>
      <c r="C2055" s="171"/>
      <c r="D2055" s="162">
        <v>515.16</v>
      </c>
      <c r="E2055" s="162">
        <v>618.19000000000005</v>
      </c>
    </row>
    <row r="2056" spans="1:5" ht="15.75" customHeight="1" x14ac:dyDescent="0.2">
      <c r="A2056" s="159" t="s">
        <v>1998</v>
      </c>
      <c r="B2056" s="159" t="s">
        <v>1999</v>
      </c>
      <c r="C2056" s="171" t="s">
        <v>72</v>
      </c>
      <c r="D2056" s="162">
        <v>130.77000000000001</v>
      </c>
      <c r="E2056" s="162">
        <v>156.91999999999999</v>
      </c>
    </row>
    <row r="2057" spans="1:5" ht="25.5" x14ac:dyDescent="0.2">
      <c r="A2057" s="159" t="s">
        <v>2000</v>
      </c>
      <c r="B2057" s="159" t="s">
        <v>2001</v>
      </c>
      <c r="C2057" s="171" t="s">
        <v>72</v>
      </c>
      <c r="D2057" s="162">
        <v>594.41</v>
      </c>
      <c r="E2057" s="162">
        <v>713.29</v>
      </c>
    </row>
    <row r="2058" spans="1:5" ht="25.5" x14ac:dyDescent="0.2">
      <c r="A2058" s="159" t="s">
        <v>2002</v>
      </c>
      <c r="B2058" s="159" t="s">
        <v>2003</v>
      </c>
      <c r="C2058" s="171" t="s">
        <v>72</v>
      </c>
      <c r="D2058" s="162">
        <v>198.14</v>
      </c>
      <c r="E2058" s="162">
        <v>237.77</v>
      </c>
    </row>
    <row r="2059" spans="1:5" ht="15" customHeight="1" x14ac:dyDescent="0.2">
      <c r="A2059" s="159" t="s">
        <v>2004</v>
      </c>
      <c r="B2059" s="159" t="s">
        <v>2005</v>
      </c>
      <c r="C2059" s="73" t="s">
        <v>72</v>
      </c>
      <c r="D2059" s="162">
        <v>130.77000000000001</v>
      </c>
      <c r="E2059" s="162">
        <v>156.91999999999999</v>
      </c>
    </row>
    <row r="2060" spans="1:5" ht="15" customHeight="1" x14ac:dyDescent="0.2">
      <c r="A2060" s="159" t="s">
        <v>2006</v>
      </c>
      <c r="B2060" s="159" t="s">
        <v>2007</v>
      </c>
      <c r="C2060" s="73" t="s">
        <v>72</v>
      </c>
      <c r="D2060" s="162">
        <v>594.41</v>
      </c>
      <c r="E2060" s="162">
        <v>713.29</v>
      </c>
    </row>
    <row r="2061" spans="1:5" ht="15" customHeight="1" x14ac:dyDescent="0.2">
      <c r="A2061" s="159" t="s">
        <v>2008</v>
      </c>
      <c r="B2061" s="159" t="s">
        <v>2009</v>
      </c>
      <c r="C2061" s="73" t="s">
        <v>72</v>
      </c>
      <c r="D2061" s="162">
        <v>408.16</v>
      </c>
      <c r="E2061" s="162">
        <v>489.79</v>
      </c>
    </row>
    <row r="2062" spans="1:5" ht="15" customHeight="1" x14ac:dyDescent="0.2">
      <c r="A2062" s="159" t="s">
        <v>2010</v>
      </c>
      <c r="B2062" s="159" t="s">
        <v>2011</v>
      </c>
      <c r="C2062" s="73" t="s">
        <v>72</v>
      </c>
      <c r="D2062" s="162">
        <v>118.88</v>
      </c>
      <c r="E2062" s="162">
        <v>142.66</v>
      </c>
    </row>
    <row r="2063" spans="1:5" ht="15" customHeight="1" x14ac:dyDescent="0.2">
      <c r="A2063" s="159" t="s">
        <v>2012</v>
      </c>
      <c r="B2063" s="159" t="s">
        <v>2013</v>
      </c>
      <c r="C2063" s="73" t="s">
        <v>72</v>
      </c>
      <c r="D2063" s="162">
        <v>253.62</v>
      </c>
      <c r="E2063" s="162">
        <v>304.33999999999997</v>
      </c>
    </row>
    <row r="2064" spans="1:5" ht="15" customHeight="1" x14ac:dyDescent="0.2">
      <c r="A2064" s="159" t="s">
        <v>2014</v>
      </c>
      <c r="B2064" s="159" t="s">
        <v>2015</v>
      </c>
      <c r="C2064" s="73" t="s">
        <v>72</v>
      </c>
      <c r="D2064" s="162">
        <v>83.22</v>
      </c>
      <c r="E2064" s="162">
        <v>99.86</v>
      </c>
    </row>
    <row r="2065" spans="1:5" ht="15" customHeight="1" x14ac:dyDescent="0.2">
      <c r="A2065" s="159" t="s">
        <v>2016</v>
      </c>
      <c r="B2065" s="159" t="s">
        <v>2017</v>
      </c>
      <c r="C2065" s="73" t="s">
        <v>72</v>
      </c>
      <c r="D2065" s="162">
        <v>237.76</v>
      </c>
      <c r="E2065" s="162">
        <v>285.31</v>
      </c>
    </row>
    <row r="2066" spans="1:5" ht="15" customHeight="1" x14ac:dyDescent="0.2">
      <c r="A2066" s="159" t="s">
        <v>2018</v>
      </c>
      <c r="B2066" s="159" t="s">
        <v>2019</v>
      </c>
      <c r="C2066" s="73" t="s">
        <v>72</v>
      </c>
      <c r="D2066" s="162">
        <v>277.39</v>
      </c>
      <c r="E2066" s="162">
        <v>332.87</v>
      </c>
    </row>
    <row r="2067" spans="1:5" ht="15" customHeight="1" x14ac:dyDescent="0.2">
      <c r="A2067" s="159" t="s">
        <v>2020</v>
      </c>
      <c r="B2067" s="159" t="s">
        <v>2021</v>
      </c>
      <c r="C2067" s="73" t="s">
        <v>72</v>
      </c>
      <c r="D2067" s="162">
        <v>245.69</v>
      </c>
      <c r="E2067" s="162">
        <v>294.83</v>
      </c>
    </row>
    <row r="2068" spans="1:5" ht="15" customHeight="1" x14ac:dyDescent="0.2">
      <c r="A2068" s="159" t="s">
        <v>2022</v>
      </c>
      <c r="B2068" s="159" t="s">
        <v>2023</v>
      </c>
      <c r="C2068" s="73" t="s">
        <v>72</v>
      </c>
      <c r="D2068" s="162">
        <v>138.69999999999999</v>
      </c>
      <c r="E2068" s="162">
        <v>166.44</v>
      </c>
    </row>
    <row r="2069" spans="1:5" ht="15" customHeight="1" x14ac:dyDescent="0.2">
      <c r="A2069" s="159" t="s">
        <v>2024</v>
      </c>
      <c r="B2069" s="159" t="s">
        <v>2025</v>
      </c>
      <c r="C2069" s="73" t="s">
        <v>72</v>
      </c>
      <c r="D2069" s="162">
        <v>99.07</v>
      </c>
      <c r="E2069" s="162">
        <v>118.88</v>
      </c>
    </row>
    <row r="2070" spans="1:5" ht="15" customHeight="1" x14ac:dyDescent="0.2">
      <c r="A2070" s="159" t="s">
        <v>2026</v>
      </c>
      <c r="B2070" s="159" t="s">
        <v>2027</v>
      </c>
      <c r="C2070" s="73" t="s">
        <v>72</v>
      </c>
      <c r="D2070" s="162">
        <v>102.02</v>
      </c>
      <c r="E2070" s="162">
        <v>122.42</v>
      </c>
    </row>
    <row r="2071" spans="1:5" ht="24" customHeight="1" x14ac:dyDescent="0.2">
      <c r="A2071" s="159" t="s">
        <v>2028</v>
      </c>
      <c r="B2071" s="159" t="s">
        <v>2029</v>
      </c>
      <c r="C2071" s="73" t="s">
        <v>72</v>
      </c>
      <c r="D2071" s="162">
        <v>317.02</v>
      </c>
      <c r="E2071" s="162">
        <v>380.42</v>
      </c>
    </row>
    <row r="2072" spans="1:5" ht="18" customHeight="1" x14ac:dyDescent="0.2">
      <c r="A2072" s="159" t="s">
        <v>2030</v>
      </c>
      <c r="B2072" s="159" t="s">
        <v>2031</v>
      </c>
      <c r="C2072" s="73" t="s">
        <v>72</v>
      </c>
      <c r="D2072" s="162">
        <v>594.41</v>
      </c>
      <c r="E2072" s="162">
        <v>713.29</v>
      </c>
    </row>
    <row r="2073" spans="1:5" ht="18" customHeight="1" x14ac:dyDescent="0.2">
      <c r="A2073" s="159" t="s">
        <v>2032</v>
      </c>
      <c r="B2073" s="159" t="s">
        <v>2033</v>
      </c>
      <c r="C2073" s="73" t="s">
        <v>72</v>
      </c>
      <c r="D2073" s="162">
        <v>990.69</v>
      </c>
      <c r="E2073" s="162">
        <v>1188.83</v>
      </c>
    </row>
    <row r="2074" spans="1:5" ht="18" customHeight="1" x14ac:dyDescent="0.2">
      <c r="A2074" s="159" t="s">
        <v>2034</v>
      </c>
      <c r="B2074" s="159" t="s">
        <v>2035</v>
      </c>
      <c r="C2074" s="73" t="s">
        <v>72</v>
      </c>
      <c r="D2074" s="162">
        <v>792.55</v>
      </c>
      <c r="E2074" s="162">
        <v>951.06</v>
      </c>
    </row>
    <row r="2075" spans="1:5" ht="18" customHeight="1" x14ac:dyDescent="0.2">
      <c r="A2075" s="159" t="s">
        <v>2036</v>
      </c>
      <c r="B2075" s="159" t="s">
        <v>2037</v>
      </c>
      <c r="C2075" s="73" t="s">
        <v>72</v>
      </c>
      <c r="D2075" s="162">
        <v>198.14</v>
      </c>
      <c r="E2075" s="162">
        <v>237.77</v>
      </c>
    </row>
    <row r="2076" spans="1:5" ht="18" customHeight="1" x14ac:dyDescent="0.2">
      <c r="A2076" s="159" t="s">
        <v>2038</v>
      </c>
      <c r="B2076" s="159" t="s">
        <v>2039</v>
      </c>
      <c r="C2076" s="73" t="s">
        <v>72</v>
      </c>
      <c r="D2076" s="162">
        <v>1647.26</v>
      </c>
      <c r="E2076" s="162">
        <v>1976.71</v>
      </c>
    </row>
    <row r="2077" spans="1:5" ht="18" customHeight="1" x14ac:dyDescent="0.2">
      <c r="A2077" s="159"/>
      <c r="B2077" s="159"/>
      <c r="C2077" s="160"/>
      <c r="D2077" s="162"/>
      <c r="E2077" s="161"/>
    </row>
    <row r="2078" spans="1:5" ht="18" customHeight="1" x14ac:dyDescent="0.2">
      <c r="A2078" s="159" t="s">
        <v>2040</v>
      </c>
      <c r="B2078" s="159" t="s">
        <v>2041</v>
      </c>
      <c r="C2078" s="160" t="s">
        <v>72</v>
      </c>
      <c r="D2078" s="162">
        <v>594.41</v>
      </c>
      <c r="E2078" s="162">
        <v>713.29</v>
      </c>
    </row>
    <row r="2079" spans="1:5" ht="18" customHeight="1" x14ac:dyDescent="0.2">
      <c r="A2079" s="159" t="s">
        <v>2042</v>
      </c>
      <c r="B2079" s="159" t="s">
        <v>2023</v>
      </c>
      <c r="C2079" s="160" t="s">
        <v>72</v>
      </c>
      <c r="D2079" s="162">
        <v>138.69999999999999</v>
      </c>
      <c r="E2079" s="162">
        <v>166.44</v>
      </c>
    </row>
    <row r="2080" spans="1:5" ht="18" customHeight="1" x14ac:dyDescent="0.2">
      <c r="A2080" s="159" t="s">
        <v>2043</v>
      </c>
      <c r="B2080" s="159" t="s">
        <v>2044</v>
      </c>
      <c r="C2080" s="160" t="s">
        <v>72</v>
      </c>
      <c r="D2080" s="162">
        <v>130.77000000000001</v>
      </c>
      <c r="E2080" s="162">
        <v>156.91999999999999</v>
      </c>
    </row>
    <row r="2081" spans="1:5" ht="18" customHeight="1" x14ac:dyDescent="0.2">
      <c r="A2081" s="159" t="s">
        <v>2045</v>
      </c>
      <c r="B2081" s="159" t="s">
        <v>2046</v>
      </c>
      <c r="C2081" s="160" t="s">
        <v>72</v>
      </c>
      <c r="D2081" s="162">
        <v>990.69</v>
      </c>
      <c r="E2081" s="162">
        <v>1188.83</v>
      </c>
    </row>
    <row r="2082" spans="1:5" ht="18" customHeight="1" x14ac:dyDescent="0.2">
      <c r="A2082" s="159"/>
      <c r="B2082" s="173" t="s">
        <v>2047</v>
      </c>
      <c r="C2082" s="160"/>
      <c r="D2082" s="162"/>
      <c r="E2082" s="161"/>
    </row>
    <row r="2083" spans="1:5" ht="18" customHeight="1" x14ac:dyDescent="0.2">
      <c r="A2083" s="159" t="s">
        <v>2048</v>
      </c>
      <c r="B2083" s="159" t="s">
        <v>2049</v>
      </c>
      <c r="C2083" s="160" t="s">
        <v>72</v>
      </c>
      <c r="D2083" s="162">
        <v>443.66</v>
      </c>
      <c r="E2083" s="162">
        <v>532.39</v>
      </c>
    </row>
    <row r="2084" spans="1:5" ht="18" customHeight="1" x14ac:dyDescent="0.2">
      <c r="A2084" s="159" t="s">
        <v>2050</v>
      </c>
      <c r="B2084" s="159" t="s">
        <v>2051</v>
      </c>
      <c r="C2084" s="160" t="s">
        <v>72</v>
      </c>
      <c r="D2084" s="162">
        <v>421.47</v>
      </c>
      <c r="E2084" s="162">
        <v>505.76</v>
      </c>
    </row>
    <row r="2085" spans="1:5" ht="38.25" x14ac:dyDescent="0.2">
      <c r="A2085" s="159" t="s">
        <v>2052</v>
      </c>
      <c r="B2085" s="159" t="s">
        <v>2053</v>
      </c>
      <c r="C2085" s="160" t="s">
        <v>72</v>
      </c>
      <c r="D2085" s="162">
        <v>1109.1400000000001</v>
      </c>
      <c r="E2085" s="162">
        <v>1330.97</v>
      </c>
    </row>
    <row r="2086" spans="1:5" ht="17.25" customHeight="1" x14ac:dyDescent="0.2">
      <c r="A2086" s="159" t="s">
        <v>2054</v>
      </c>
      <c r="B2086" s="159" t="s">
        <v>2055</v>
      </c>
      <c r="C2086" s="160" t="s">
        <v>72</v>
      </c>
      <c r="D2086" s="162">
        <v>976.04</v>
      </c>
      <c r="E2086" s="162">
        <v>1171.25</v>
      </c>
    </row>
    <row r="2087" spans="1:5" ht="17.25" customHeight="1" x14ac:dyDescent="0.2">
      <c r="A2087" s="159" t="s">
        <v>2056</v>
      </c>
      <c r="B2087" s="159" t="s">
        <v>2057</v>
      </c>
      <c r="C2087" s="160" t="s">
        <v>72</v>
      </c>
      <c r="D2087" s="162">
        <v>377.11</v>
      </c>
      <c r="E2087" s="162">
        <v>452.53</v>
      </c>
    </row>
    <row r="2088" spans="1:5" ht="17.25" customHeight="1" x14ac:dyDescent="0.2">
      <c r="A2088" s="159" t="s">
        <v>2058</v>
      </c>
      <c r="B2088" s="159" t="s">
        <v>2059</v>
      </c>
      <c r="C2088" s="160" t="s">
        <v>72</v>
      </c>
      <c r="D2088" s="162">
        <v>1308.78</v>
      </c>
      <c r="E2088" s="162">
        <v>1570.54</v>
      </c>
    </row>
    <row r="2089" spans="1:5" ht="17.25" customHeight="1" x14ac:dyDescent="0.2">
      <c r="A2089" s="159" t="s">
        <v>2060</v>
      </c>
      <c r="B2089" s="159" t="s">
        <v>2061</v>
      </c>
      <c r="C2089" s="160" t="s">
        <v>72</v>
      </c>
      <c r="D2089" s="162">
        <v>1197.8699999999999</v>
      </c>
      <c r="E2089" s="162">
        <v>1437.44</v>
      </c>
    </row>
    <row r="2090" spans="1:5" ht="26.25" customHeight="1" x14ac:dyDescent="0.2">
      <c r="A2090" s="159" t="s">
        <v>2062</v>
      </c>
      <c r="B2090" s="159" t="s">
        <v>2063</v>
      </c>
      <c r="C2090" s="160" t="s">
        <v>72</v>
      </c>
      <c r="D2090" s="162">
        <v>1197.8699999999999</v>
      </c>
      <c r="E2090" s="162">
        <v>1437.44</v>
      </c>
    </row>
    <row r="2091" spans="1:5" ht="15.75" customHeight="1" x14ac:dyDescent="0.2">
      <c r="A2091" s="159" t="s">
        <v>2064</v>
      </c>
      <c r="B2091" s="159" t="s">
        <v>2061</v>
      </c>
      <c r="C2091" s="160" t="s">
        <v>72</v>
      </c>
      <c r="D2091" s="162">
        <v>976.04</v>
      </c>
      <c r="E2091" s="162">
        <v>1171.25</v>
      </c>
    </row>
    <row r="2092" spans="1:5" ht="19.5" customHeight="1" x14ac:dyDescent="0.25">
      <c r="A2092" s="159"/>
      <c r="B2092" s="170" t="s">
        <v>2065</v>
      </c>
      <c r="C2092" s="160"/>
      <c r="D2092" s="172"/>
      <c r="E2092" s="160"/>
    </row>
    <row r="2093" spans="1:5" ht="25.5" x14ac:dyDescent="0.2">
      <c r="A2093" s="159" t="s">
        <v>2066</v>
      </c>
      <c r="B2093" s="159" t="s">
        <v>2067</v>
      </c>
      <c r="C2093" s="160" t="s">
        <v>62</v>
      </c>
      <c r="D2093" s="162">
        <v>346.2</v>
      </c>
      <c r="E2093" s="162">
        <v>415.44</v>
      </c>
    </row>
    <row r="2094" spans="1:5" x14ac:dyDescent="0.2">
      <c r="A2094" s="159"/>
      <c r="B2094" s="159" t="s">
        <v>2068</v>
      </c>
      <c r="C2094" s="160" t="s">
        <v>62</v>
      </c>
      <c r="D2094" s="162">
        <v>546.23</v>
      </c>
      <c r="E2094" s="162">
        <v>655.48</v>
      </c>
    </row>
    <row r="2095" spans="1:5" ht="15.75" customHeight="1" x14ac:dyDescent="0.2">
      <c r="A2095" s="159"/>
      <c r="B2095" s="365" t="s">
        <v>2069</v>
      </c>
      <c r="C2095" s="366"/>
      <c r="D2095" s="162"/>
      <c r="E2095" s="160"/>
    </row>
    <row r="2096" spans="1:5" ht="25.5" x14ac:dyDescent="0.2">
      <c r="A2096" s="159" t="s">
        <v>2070</v>
      </c>
      <c r="B2096" s="159" t="s">
        <v>2071</v>
      </c>
      <c r="C2096" s="160" t="s">
        <v>80</v>
      </c>
      <c r="D2096" s="162">
        <v>1056.04</v>
      </c>
      <c r="E2096" s="162">
        <v>1267.25</v>
      </c>
    </row>
    <row r="2097" spans="1:5" x14ac:dyDescent="0.2">
      <c r="A2097" s="159"/>
      <c r="B2097" s="159" t="s">
        <v>2072</v>
      </c>
      <c r="C2097" s="160" t="s">
        <v>80</v>
      </c>
      <c r="D2097" s="162">
        <v>1249.4000000000001</v>
      </c>
      <c r="E2097" s="162">
        <v>1499.28</v>
      </c>
    </row>
    <row r="2098" spans="1:5" x14ac:dyDescent="0.2">
      <c r="A2098" s="159"/>
      <c r="B2098" s="159" t="s">
        <v>2073</v>
      </c>
      <c r="C2098" s="160" t="s">
        <v>80</v>
      </c>
      <c r="D2098" s="162">
        <v>1487.38</v>
      </c>
      <c r="E2098" s="162">
        <v>1784.86</v>
      </c>
    </row>
    <row r="2099" spans="1:5" x14ac:dyDescent="0.2">
      <c r="A2099" s="159"/>
      <c r="B2099" s="159" t="s">
        <v>81</v>
      </c>
      <c r="C2099" s="160" t="s">
        <v>80</v>
      </c>
      <c r="D2099" s="162">
        <v>1777.42</v>
      </c>
      <c r="E2099" s="162">
        <v>2132.9</v>
      </c>
    </row>
    <row r="2100" spans="1:5" ht="25.5" x14ac:dyDescent="0.2">
      <c r="A2100" s="159" t="s">
        <v>2074</v>
      </c>
      <c r="B2100" s="159" t="s">
        <v>2075</v>
      </c>
      <c r="C2100" s="160" t="s">
        <v>2076</v>
      </c>
      <c r="D2100" s="162">
        <v>242.03</v>
      </c>
      <c r="E2100" s="162">
        <v>290.44</v>
      </c>
    </row>
    <row r="2101" spans="1:5" x14ac:dyDescent="0.2">
      <c r="A2101" s="159"/>
      <c r="B2101" s="159" t="s">
        <v>2072</v>
      </c>
      <c r="C2101" s="160" t="s">
        <v>2076</v>
      </c>
      <c r="D2101" s="162">
        <v>379.28</v>
      </c>
      <c r="E2101" s="162">
        <v>455.14</v>
      </c>
    </row>
    <row r="2102" spans="1:5" x14ac:dyDescent="0.2">
      <c r="A2102" s="159"/>
      <c r="B2102" s="159" t="s">
        <v>2073</v>
      </c>
      <c r="C2102" s="160" t="s">
        <v>2076</v>
      </c>
      <c r="D2102" s="162">
        <v>446.21</v>
      </c>
      <c r="E2102" s="162">
        <v>535.45000000000005</v>
      </c>
    </row>
    <row r="2103" spans="1:5" x14ac:dyDescent="0.2">
      <c r="A2103" s="159"/>
      <c r="B2103" s="159" t="s">
        <v>81</v>
      </c>
      <c r="C2103" s="160" t="s">
        <v>2076</v>
      </c>
      <c r="D2103" s="162">
        <v>535.46</v>
      </c>
      <c r="E2103" s="162">
        <v>642.54999999999995</v>
      </c>
    </row>
    <row r="2104" spans="1:5" ht="25.5" x14ac:dyDescent="0.2">
      <c r="A2104" s="159" t="s">
        <v>2077</v>
      </c>
      <c r="B2104" s="159" t="s">
        <v>2078</v>
      </c>
      <c r="C2104" s="160" t="s">
        <v>2079</v>
      </c>
      <c r="D2104" s="162">
        <v>361.59</v>
      </c>
      <c r="E2104" s="162">
        <v>433.91</v>
      </c>
    </row>
    <row r="2105" spans="1:5" ht="15" customHeight="1" x14ac:dyDescent="0.2">
      <c r="A2105" s="159"/>
      <c r="B2105" s="159" t="s">
        <v>2080</v>
      </c>
      <c r="C2105" s="160" t="s">
        <v>2079</v>
      </c>
      <c r="D2105" s="162">
        <v>500.07</v>
      </c>
      <c r="E2105" s="162">
        <v>600.08000000000004</v>
      </c>
    </row>
    <row r="2106" spans="1:5" s="266" customFormat="1" ht="25.5" x14ac:dyDescent="0.2">
      <c r="A2106" s="159" t="s">
        <v>2077</v>
      </c>
      <c r="B2106" s="159" t="s">
        <v>2081</v>
      </c>
      <c r="C2106" s="160" t="s">
        <v>2079</v>
      </c>
      <c r="D2106" s="162">
        <v>361.59</v>
      </c>
      <c r="E2106" s="162">
        <v>433.91</v>
      </c>
    </row>
    <row r="2107" spans="1:5" s="266" customFormat="1" x14ac:dyDescent="0.2">
      <c r="A2107" s="159"/>
      <c r="B2107" s="159" t="s">
        <v>2080</v>
      </c>
      <c r="C2107" s="160" t="s">
        <v>2079</v>
      </c>
      <c r="D2107" s="162">
        <v>500.07</v>
      </c>
      <c r="E2107" s="162">
        <v>600.08000000000004</v>
      </c>
    </row>
    <row r="2108" spans="1:5" ht="25.5" x14ac:dyDescent="0.2">
      <c r="A2108" s="159" t="s">
        <v>2082</v>
      </c>
      <c r="B2108" s="159" t="s">
        <v>2083</v>
      </c>
      <c r="C2108" s="160" t="s">
        <v>82</v>
      </c>
      <c r="D2108" s="162">
        <v>118.88</v>
      </c>
      <c r="E2108" s="162">
        <v>142.66</v>
      </c>
    </row>
    <row r="2109" spans="1:5" ht="38.25" x14ac:dyDescent="0.2">
      <c r="A2109" s="159" t="s">
        <v>2084</v>
      </c>
      <c r="B2109" s="159" t="s">
        <v>2085</v>
      </c>
      <c r="C2109" s="160" t="s">
        <v>2086</v>
      </c>
      <c r="D2109" s="162">
        <v>118.88</v>
      </c>
      <c r="E2109" s="162">
        <v>142.66</v>
      </c>
    </row>
    <row r="2110" spans="1:5" ht="25.5" x14ac:dyDescent="0.2">
      <c r="A2110" s="159" t="s">
        <v>2087</v>
      </c>
      <c r="B2110" s="159" t="s">
        <v>2088</v>
      </c>
      <c r="C2110" s="160" t="s">
        <v>83</v>
      </c>
      <c r="D2110" s="162">
        <v>240.98</v>
      </c>
      <c r="E2110" s="162">
        <v>289.18</v>
      </c>
    </row>
    <row r="2111" spans="1:5" ht="51" x14ac:dyDescent="0.2">
      <c r="A2111" s="159" t="s">
        <v>2089</v>
      </c>
      <c r="B2111" s="159" t="s">
        <v>2090</v>
      </c>
      <c r="C2111" s="160" t="s">
        <v>67</v>
      </c>
      <c r="D2111" s="162">
        <v>192.33</v>
      </c>
      <c r="E2111" s="162">
        <v>230.8</v>
      </c>
    </row>
    <row r="2112" spans="1:5" ht="38.25" x14ac:dyDescent="0.2">
      <c r="A2112" s="159" t="s">
        <v>2091</v>
      </c>
      <c r="B2112" s="159" t="s">
        <v>2092</v>
      </c>
      <c r="C2112" s="160" t="s">
        <v>67</v>
      </c>
      <c r="D2112" s="162">
        <v>126.94</v>
      </c>
      <c r="E2112" s="162">
        <v>152.33000000000001</v>
      </c>
    </row>
    <row r="2113" spans="1:5" ht="38.25" x14ac:dyDescent="0.2">
      <c r="A2113" s="159" t="s">
        <v>2093</v>
      </c>
      <c r="B2113" s="159" t="s">
        <v>2094</v>
      </c>
      <c r="C2113" s="160" t="s">
        <v>67</v>
      </c>
      <c r="D2113" s="162">
        <v>92.69</v>
      </c>
      <c r="E2113" s="162">
        <v>111.23</v>
      </c>
    </row>
    <row r="2114" spans="1:5" ht="51" x14ac:dyDescent="0.2">
      <c r="A2114" s="159" t="s">
        <v>2095</v>
      </c>
      <c r="B2114" s="159" t="s">
        <v>2096</v>
      </c>
      <c r="C2114" s="160" t="s">
        <v>59</v>
      </c>
      <c r="D2114" s="162">
        <v>239.32</v>
      </c>
      <c r="E2114" s="162">
        <v>287.18</v>
      </c>
    </row>
    <row r="2115" spans="1:5" s="148" customFormat="1" ht="36" customHeight="1" x14ac:dyDescent="0.2">
      <c r="A2115" s="158"/>
      <c r="B2115" s="365" t="s">
        <v>2097</v>
      </c>
      <c r="C2115" s="366"/>
      <c r="D2115" s="162"/>
      <c r="E2115" s="159"/>
    </row>
    <row r="2116" spans="1:5" ht="25.5" x14ac:dyDescent="0.2">
      <c r="A2116" s="159" t="s">
        <v>2098</v>
      </c>
      <c r="B2116" s="159" t="s">
        <v>2099</v>
      </c>
      <c r="C2116" s="160" t="s">
        <v>59</v>
      </c>
      <c r="D2116" s="162">
        <v>384.81</v>
      </c>
      <c r="E2116" s="162">
        <v>461.77</v>
      </c>
    </row>
    <row r="2117" spans="1:5" ht="25.5" x14ac:dyDescent="0.2">
      <c r="A2117" s="159" t="s">
        <v>2100</v>
      </c>
      <c r="B2117" s="159" t="s">
        <v>2101</v>
      </c>
      <c r="C2117" s="160" t="s">
        <v>57</v>
      </c>
      <c r="D2117" s="162">
        <v>144.30000000000001</v>
      </c>
      <c r="E2117" s="162">
        <v>173.16</v>
      </c>
    </row>
    <row r="2118" spans="1:5" ht="25.5" x14ac:dyDescent="0.2">
      <c r="A2118" s="159" t="s">
        <v>2102</v>
      </c>
      <c r="B2118" s="159" t="s">
        <v>2103</v>
      </c>
      <c r="C2118" s="160" t="s">
        <v>57</v>
      </c>
      <c r="D2118" s="162">
        <v>200.03</v>
      </c>
      <c r="E2118" s="162">
        <v>240.04</v>
      </c>
    </row>
    <row r="2119" spans="1:5" ht="25.5" x14ac:dyDescent="0.2">
      <c r="A2119" s="159" t="s">
        <v>2104</v>
      </c>
      <c r="B2119" s="159" t="s">
        <v>2105</v>
      </c>
      <c r="C2119" s="160" t="s">
        <v>57</v>
      </c>
      <c r="D2119" s="162">
        <v>76.930000000000007</v>
      </c>
      <c r="E2119" s="162">
        <v>92.32</v>
      </c>
    </row>
    <row r="2120" spans="1:5" ht="20.25" customHeight="1" x14ac:dyDescent="0.2">
      <c r="A2120" s="159" t="s">
        <v>2106</v>
      </c>
      <c r="B2120" s="159" t="s">
        <v>2107</v>
      </c>
      <c r="C2120" s="160" t="s">
        <v>62</v>
      </c>
      <c r="D2120" s="162">
        <v>561.61</v>
      </c>
      <c r="E2120" s="162">
        <v>673.93</v>
      </c>
    </row>
    <row r="2121" spans="1:5" ht="20.25" customHeight="1" x14ac:dyDescent="0.2">
      <c r="A2121" s="159"/>
      <c r="B2121" s="159" t="s">
        <v>2108</v>
      </c>
      <c r="C2121" s="160" t="s">
        <v>62</v>
      </c>
      <c r="D2121" s="162">
        <v>650.09</v>
      </c>
      <c r="E2121" s="162">
        <v>780.11</v>
      </c>
    </row>
    <row r="2122" spans="1:5" ht="20.25" customHeight="1" x14ac:dyDescent="0.2">
      <c r="A2122" s="159"/>
      <c r="B2122" s="159" t="s">
        <v>81</v>
      </c>
      <c r="C2122" s="160" t="s">
        <v>62</v>
      </c>
      <c r="D2122" s="162">
        <v>711.63</v>
      </c>
      <c r="E2122" s="162">
        <v>853.96</v>
      </c>
    </row>
    <row r="2123" spans="1:5" ht="20.25" customHeight="1" x14ac:dyDescent="0.2">
      <c r="A2123" s="159" t="s">
        <v>2109</v>
      </c>
      <c r="B2123" s="159" t="s">
        <v>2110</v>
      </c>
      <c r="C2123" s="160" t="s">
        <v>62</v>
      </c>
      <c r="D2123" s="162">
        <v>65.39</v>
      </c>
      <c r="E2123" s="162">
        <v>78.47</v>
      </c>
    </row>
    <row r="2124" spans="1:5" ht="20.25" customHeight="1" x14ac:dyDescent="0.2">
      <c r="A2124" s="159"/>
      <c r="B2124" s="159" t="s">
        <v>2108</v>
      </c>
      <c r="C2124" s="160" t="s">
        <v>62</v>
      </c>
      <c r="D2124" s="162">
        <v>84.63</v>
      </c>
      <c r="E2124" s="162">
        <v>101.56</v>
      </c>
    </row>
    <row r="2125" spans="1:5" ht="20.25" customHeight="1" x14ac:dyDescent="0.2">
      <c r="A2125" s="159"/>
      <c r="B2125" s="159" t="s">
        <v>81</v>
      </c>
      <c r="C2125" s="160" t="s">
        <v>62</v>
      </c>
      <c r="D2125" s="162">
        <v>115.4</v>
      </c>
      <c r="E2125" s="162">
        <v>138.47999999999999</v>
      </c>
    </row>
    <row r="2126" spans="1:5" ht="25.5" x14ac:dyDescent="0.2">
      <c r="A2126" s="159" t="s">
        <v>2111</v>
      </c>
      <c r="B2126" s="159" t="s">
        <v>2112</v>
      </c>
      <c r="C2126" s="160" t="s">
        <v>57</v>
      </c>
      <c r="D2126" s="162">
        <v>192.33</v>
      </c>
      <c r="E2126" s="162">
        <v>230.8</v>
      </c>
    </row>
    <row r="2127" spans="1:5" ht="25.5" x14ac:dyDescent="0.2">
      <c r="A2127" s="175" t="s">
        <v>2113</v>
      </c>
      <c r="B2127" s="159" t="s">
        <v>2114</v>
      </c>
      <c r="C2127" s="160" t="s">
        <v>67</v>
      </c>
      <c r="D2127" s="162">
        <v>123.09</v>
      </c>
      <c r="E2127" s="162">
        <v>147.71</v>
      </c>
    </row>
    <row r="2128" spans="1:5" s="174" customFormat="1" ht="13.5" customHeight="1" x14ac:dyDescent="0.2">
      <c r="A2128" s="176"/>
      <c r="B2128" s="177"/>
      <c r="C2128" s="178"/>
      <c r="D2128" s="179"/>
      <c r="E2128" s="166"/>
    </row>
    <row r="2129" spans="1:5" s="174" customFormat="1" ht="15.75" x14ac:dyDescent="0.25">
      <c r="A2129" s="453" t="s">
        <v>2115</v>
      </c>
      <c r="B2129" s="454"/>
      <c r="C2129" s="454"/>
      <c r="D2129" s="454"/>
      <c r="E2129" s="454"/>
    </row>
    <row r="2130" spans="1:5" s="174" customFormat="1" ht="15" x14ac:dyDescent="0.25">
      <c r="A2130" s="421" t="s">
        <v>2116</v>
      </c>
      <c r="B2130" s="422"/>
      <c r="C2130" s="422"/>
      <c r="D2130" s="422"/>
      <c r="E2130" s="422"/>
    </row>
    <row r="2131" spans="1:5" s="174" customFormat="1" ht="13.5" customHeight="1" x14ac:dyDescent="0.2">
      <c r="A2131" s="180" t="s">
        <v>2117</v>
      </c>
      <c r="B2131" s="72" t="s">
        <v>2118</v>
      </c>
      <c r="C2131" s="171" t="s">
        <v>2119</v>
      </c>
      <c r="D2131" s="162">
        <v>75.290000000000006</v>
      </c>
      <c r="E2131" s="77">
        <v>90.35</v>
      </c>
    </row>
    <row r="2132" spans="1:5" s="174" customFormat="1" x14ac:dyDescent="0.2">
      <c r="A2132" s="180" t="s">
        <v>2120</v>
      </c>
      <c r="B2132" s="72" t="s">
        <v>2121</v>
      </c>
      <c r="C2132" s="171" t="s">
        <v>2119</v>
      </c>
      <c r="D2132" s="162">
        <v>411.41</v>
      </c>
      <c r="E2132" s="77">
        <v>493.69</v>
      </c>
    </row>
    <row r="2133" spans="1:5" s="174" customFormat="1" x14ac:dyDescent="0.2">
      <c r="A2133" s="180" t="s">
        <v>2122</v>
      </c>
      <c r="B2133" s="72" t="s">
        <v>2123</v>
      </c>
      <c r="C2133" s="171" t="s">
        <v>2124</v>
      </c>
      <c r="D2133" s="162">
        <v>35.090000000000003</v>
      </c>
      <c r="E2133" s="77">
        <v>42.11</v>
      </c>
    </row>
    <row r="2134" spans="1:5" s="174" customFormat="1" x14ac:dyDescent="0.2">
      <c r="A2134" s="180" t="s">
        <v>2125</v>
      </c>
      <c r="B2134" s="72" t="s">
        <v>2126</v>
      </c>
      <c r="C2134" s="171" t="s">
        <v>2127</v>
      </c>
      <c r="D2134" s="162">
        <v>482.96</v>
      </c>
      <c r="E2134" s="77">
        <v>579.54999999999995</v>
      </c>
    </row>
    <row r="2135" spans="1:5" s="174" customFormat="1" x14ac:dyDescent="0.2">
      <c r="A2135" s="180" t="s">
        <v>2128</v>
      </c>
      <c r="B2135" s="72" t="s">
        <v>2129</v>
      </c>
      <c r="C2135" s="171" t="s">
        <v>2130</v>
      </c>
      <c r="D2135" s="162">
        <v>250.42</v>
      </c>
      <c r="E2135" s="77">
        <v>300.5</v>
      </c>
    </row>
    <row r="2136" spans="1:5" s="174" customFormat="1" x14ac:dyDescent="0.2">
      <c r="A2136" s="180" t="s">
        <v>2131</v>
      </c>
      <c r="B2136" s="72" t="s">
        <v>2132</v>
      </c>
      <c r="C2136" s="171" t="s">
        <v>2130</v>
      </c>
      <c r="D2136" s="162">
        <v>174.4</v>
      </c>
      <c r="E2136" s="77">
        <v>209.28</v>
      </c>
    </row>
    <row r="2137" spans="1:5" s="174" customFormat="1" ht="15" x14ac:dyDescent="0.25">
      <c r="A2137" s="421" t="s">
        <v>2133</v>
      </c>
      <c r="B2137" s="422"/>
      <c r="C2137" s="422"/>
      <c r="D2137" s="422"/>
      <c r="E2137" s="422"/>
    </row>
    <row r="2138" spans="1:5" s="174" customFormat="1" ht="25.5" x14ac:dyDescent="0.2">
      <c r="A2138" s="180" t="s">
        <v>2134</v>
      </c>
      <c r="B2138" s="72" t="s">
        <v>2135</v>
      </c>
      <c r="C2138" s="171" t="s">
        <v>2136</v>
      </c>
      <c r="D2138" s="162">
        <v>482.96</v>
      </c>
      <c r="E2138" s="77">
        <v>579.54999999999995</v>
      </c>
    </row>
    <row r="2139" spans="1:5" s="174" customFormat="1" x14ac:dyDescent="0.2">
      <c r="A2139" s="180" t="s">
        <v>2137</v>
      </c>
      <c r="B2139" s="72" t="s">
        <v>2138</v>
      </c>
      <c r="C2139" s="171" t="s">
        <v>2139</v>
      </c>
      <c r="D2139" s="162">
        <v>447.18</v>
      </c>
      <c r="E2139" s="77">
        <v>536.62</v>
      </c>
    </row>
    <row r="2140" spans="1:5" s="174" customFormat="1" x14ac:dyDescent="0.2">
      <c r="A2140" s="180" t="s">
        <v>2140</v>
      </c>
      <c r="B2140" s="72" t="s">
        <v>2141</v>
      </c>
      <c r="C2140" s="171" t="s">
        <v>2142</v>
      </c>
      <c r="D2140" s="162">
        <v>447.18</v>
      </c>
      <c r="E2140" s="77">
        <v>536.62</v>
      </c>
    </row>
    <row r="2141" spans="1:5" s="174" customFormat="1" ht="15" x14ac:dyDescent="0.25">
      <c r="A2141" s="421" t="s">
        <v>2143</v>
      </c>
      <c r="B2141" s="422"/>
      <c r="C2141" s="422"/>
      <c r="D2141" s="422"/>
      <c r="E2141" s="422"/>
    </row>
    <row r="2142" spans="1:5" s="174" customFormat="1" x14ac:dyDescent="0.2">
      <c r="A2142" s="180" t="s">
        <v>2144</v>
      </c>
      <c r="B2142" s="72" t="s">
        <v>2145</v>
      </c>
      <c r="C2142" s="171" t="s">
        <v>2146</v>
      </c>
      <c r="D2142" s="162">
        <v>259.37</v>
      </c>
      <c r="E2142" s="77">
        <v>311.24</v>
      </c>
    </row>
    <row r="2143" spans="1:5" s="174" customFormat="1" x14ac:dyDescent="0.2">
      <c r="A2143" s="180" t="s">
        <v>2147</v>
      </c>
      <c r="B2143" s="72" t="s">
        <v>2148</v>
      </c>
      <c r="C2143" s="171" t="s">
        <v>2146</v>
      </c>
      <c r="D2143" s="162">
        <v>335.39</v>
      </c>
      <c r="E2143" s="77">
        <v>402.47</v>
      </c>
    </row>
    <row r="2144" spans="1:5" s="174" customFormat="1" ht="15" x14ac:dyDescent="0.25">
      <c r="A2144" s="421" t="s">
        <v>2149</v>
      </c>
      <c r="B2144" s="422"/>
      <c r="C2144" s="422"/>
      <c r="D2144" s="422"/>
      <c r="E2144" s="422"/>
    </row>
    <row r="2145" spans="1:5" s="174" customFormat="1" x14ac:dyDescent="0.2">
      <c r="A2145" s="180" t="s">
        <v>2150</v>
      </c>
      <c r="B2145" s="72" t="s">
        <v>2151</v>
      </c>
      <c r="C2145" s="171" t="s">
        <v>2152</v>
      </c>
      <c r="D2145" s="162">
        <v>447.18</v>
      </c>
      <c r="E2145" s="77">
        <v>536.62</v>
      </c>
    </row>
    <row r="2146" spans="1:5" s="174" customFormat="1" x14ac:dyDescent="0.2">
      <c r="A2146" s="180" t="s">
        <v>2153</v>
      </c>
      <c r="B2146" s="72" t="s">
        <v>2154</v>
      </c>
      <c r="C2146" s="171" t="s">
        <v>2152</v>
      </c>
      <c r="D2146" s="162">
        <v>447.18</v>
      </c>
      <c r="E2146" s="77">
        <v>536.62</v>
      </c>
    </row>
    <row r="2147" spans="1:5" s="174" customFormat="1" x14ac:dyDescent="0.2">
      <c r="A2147" s="180" t="s">
        <v>2155</v>
      </c>
      <c r="B2147" s="72" t="s">
        <v>2156</v>
      </c>
      <c r="C2147" s="171" t="s">
        <v>2157</v>
      </c>
      <c r="D2147" s="162">
        <v>447.18</v>
      </c>
      <c r="E2147" s="77">
        <v>536.62</v>
      </c>
    </row>
    <row r="2148" spans="1:5" s="174" customFormat="1" x14ac:dyDescent="0.2">
      <c r="A2148" s="180" t="s">
        <v>2158</v>
      </c>
      <c r="B2148" s="72" t="s">
        <v>2159</v>
      </c>
      <c r="C2148" s="171" t="s">
        <v>2152</v>
      </c>
      <c r="D2148" s="162">
        <v>335.39</v>
      </c>
      <c r="E2148" s="77">
        <v>402.47</v>
      </c>
    </row>
    <row r="2149" spans="1:5" s="174" customFormat="1" ht="25.5" x14ac:dyDescent="0.2">
      <c r="A2149" s="180" t="s">
        <v>2160</v>
      </c>
      <c r="B2149" s="72" t="s">
        <v>2161</v>
      </c>
      <c r="C2149" s="171" t="s">
        <v>2162</v>
      </c>
      <c r="D2149" s="162">
        <v>558.98</v>
      </c>
      <c r="E2149" s="77">
        <v>670.78</v>
      </c>
    </row>
    <row r="2150" spans="1:5" s="174" customFormat="1" ht="25.5" x14ac:dyDescent="0.2">
      <c r="A2150" s="180" t="s">
        <v>2163</v>
      </c>
      <c r="B2150" s="72" t="s">
        <v>2164</v>
      </c>
      <c r="C2150" s="171" t="s">
        <v>2162</v>
      </c>
      <c r="D2150" s="162">
        <v>482.96</v>
      </c>
      <c r="E2150" s="77">
        <v>579.54999999999995</v>
      </c>
    </row>
    <row r="2151" spans="1:5" s="174" customFormat="1" ht="15" x14ac:dyDescent="0.25">
      <c r="A2151" s="421" t="s">
        <v>2165</v>
      </c>
      <c r="B2151" s="422"/>
      <c r="C2151" s="422"/>
      <c r="D2151" s="422"/>
      <c r="E2151" s="422"/>
    </row>
    <row r="2152" spans="1:5" s="174" customFormat="1" x14ac:dyDescent="0.2">
      <c r="A2152" s="180" t="s">
        <v>2166</v>
      </c>
      <c r="B2152" s="72" t="s">
        <v>2167</v>
      </c>
      <c r="C2152" s="171" t="s">
        <v>2168</v>
      </c>
      <c r="D2152" s="162">
        <v>482.96</v>
      </c>
      <c r="E2152" s="77">
        <v>579.54999999999995</v>
      </c>
    </row>
    <row r="2153" spans="1:5" s="174" customFormat="1" x14ac:dyDescent="0.2">
      <c r="A2153" s="180" t="s">
        <v>2169</v>
      </c>
      <c r="B2153" s="72" t="s">
        <v>2170</v>
      </c>
      <c r="C2153" s="171" t="s">
        <v>2171</v>
      </c>
      <c r="D2153" s="162">
        <v>482.96</v>
      </c>
      <c r="E2153" s="77">
        <v>579.54999999999995</v>
      </c>
    </row>
    <row r="2154" spans="1:5" s="174" customFormat="1" x14ac:dyDescent="0.2">
      <c r="A2154" s="180" t="s">
        <v>2172</v>
      </c>
      <c r="B2154" s="72" t="s">
        <v>2173</v>
      </c>
      <c r="C2154" s="171" t="s">
        <v>2162</v>
      </c>
      <c r="D2154" s="162">
        <v>75.58</v>
      </c>
      <c r="E2154" s="77">
        <v>90.7</v>
      </c>
    </row>
    <row r="2155" spans="1:5" s="174" customFormat="1" ht="25.5" x14ac:dyDescent="0.2">
      <c r="A2155" s="180" t="s">
        <v>2174</v>
      </c>
      <c r="B2155" s="72" t="s">
        <v>2175</v>
      </c>
      <c r="C2155" s="171" t="s">
        <v>2146</v>
      </c>
      <c r="D2155" s="162">
        <v>411.41</v>
      </c>
      <c r="E2155" s="77">
        <v>493.69</v>
      </c>
    </row>
    <row r="2156" spans="1:5" s="174" customFormat="1" ht="25.5" x14ac:dyDescent="0.2">
      <c r="A2156" s="180" t="s">
        <v>2176</v>
      </c>
      <c r="B2156" s="72" t="s">
        <v>2177</v>
      </c>
      <c r="C2156" s="171" t="s">
        <v>2146</v>
      </c>
      <c r="D2156" s="162">
        <v>482.96</v>
      </c>
      <c r="E2156" s="77">
        <v>579.54999999999995</v>
      </c>
    </row>
    <row r="2157" spans="1:5" s="174" customFormat="1" x14ac:dyDescent="0.2">
      <c r="A2157" s="180" t="s">
        <v>2178</v>
      </c>
      <c r="B2157" s="72" t="s">
        <v>2179</v>
      </c>
      <c r="C2157" s="171" t="s">
        <v>2180</v>
      </c>
      <c r="D2157" s="162">
        <v>447.18</v>
      </c>
      <c r="E2157" s="77">
        <v>536.62</v>
      </c>
    </row>
    <row r="2158" spans="1:5" s="174" customFormat="1" x14ac:dyDescent="0.2">
      <c r="A2158" s="180" t="s">
        <v>2181</v>
      </c>
      <c r="B2158" s="72" t="s">
        <v>2182</v>
      </c>
      <c r="C2158" s="171" t="s">
        <v>2183</v>
      </c>
      <c r="D2158" s="162">
        <v>411.41</v>
      </c>
      <c r="E2158" s="77">
        <v>493.69</v>
      </c>
    </row>
    <row r="2159" spans="1:5" s="174" customFormat="1" x14ac:dyDescent="0.2">
      <c r="A2159" s="180" t="s">
        <v>2184</v>
      </c>
      <c r="B2159" s="72" t="s">
        <v>2185</v>
      </c>
      <c r="C2159" s="171" t="s">
        <v>2186</v>
      </c>
      <c r="D2159" s="162">
        <v>447.18</v>
      </c>
      <c r="E2159" s="77">
        <v>536.62</v>
      </c>
    </row>
    <row r="2160" spans="1:5" s="174" customFormat="1" ht="27" customHeight="1" x14ac:dyDescent="0.2">
      <c r="A2160" s="180" t="s">
        <v>2187</v>
      </c>
      <c r="B2160" s="72" t="s">
        <v>2188</v>
      </c>
      <c r="C2160" s="171" t="s">
        <v>2162</v>
      </c>
      <c r="D2160" s="162">
        <v>482.96</v>
      </c>
      <c r="E2160" s="77">
        <v>579.54999999999995</v>
      </c>
    </row>
    <row r="2161" spans="1:5" s="174" customFormat="1" ht="27" customHeight="1" x14ac:dyDescent="0.2">
      <c r="A2161" s="180" t="s">
        <v>2189</v>
      </c>
      <c r="B2161" s="72" t="s">
        <v>2190</v>
      </c>
      <c r="C2161" s="171" t="s">
        <v>2162</v>
      </c>
      <c r="D2161" s="162">
        <v>558.98</v>
      </c>
      <c r="E2161" s="77">
        <v>670.78</v>
      </c>
    </row>
    <row r="2162" spans="1:5" s="174" customFormat="1" x14ac:dyDescent="0.2">
      <c r="A2162" s="180" t="s">
        <v>2191</v>
      </c>
      <c r="B2162" s="72" t="s">
        <v>2192</v>
      </c>
      <c r="C2162" s="171" t="s">
        <v>2162</v>
      </c>
      <c r="D2162" s="162">
        <v>482.96</v>
      </c>
      <c r="E2162" s="77">
        <v>579.54999999999995</v>
      </c>
    </row>
    <row r="2163" spans="1:5" s="174" customFormat="1" x14ac:dyDescent="0.2">
      <c r="A2163" s="180" t="s">
        <v>2193</v>
      </c>
      <c r="B2163" s="72" t="s">
        <v>2194</v>
      </c>
      <c r="C2163" s="171" t="s">
        <v>2162</v>
      </c>
      <c r="D2163" s="162">
        <v>482.96</v>
      </c>
      <c r="E2163" s="77">
        <v>579.54999999999995</v>
      </c>
    </row>
    <row r="2164" spans="1:5" s="174" customFormat="1" x14ac:dyDescent="0.2">
      <c r="A2164" s="180" t="s">
        <v>2195</v>
      </c>
      <c r="B2164" s="72" t="s">
        <v>2196</v>
      </c>
      <c r="C2164" s="171" t="s">
        <v>2171</v>
      </c>
      <c r="D2164" s="162">
        <v>111.8</v>
      </c>
      <c r="E2164" s="77">
        <v>134.16</v>
      </c>
    </row>
    <row r="2165" spans="1:5" s="174" customFormat="1" ht="25.5" x14ac:dyDescent="0.2">
      <c r="A2165" s="180" t="s">
        <v>2197</v>
      </c>
      <c r="B2165" s="72" t="s">
        <v>2198</v>
      </c>
      <c r="C2165" s="171" t="s">
        <v>2146</v>
      </c>
      <c r="D2165" s="162">
        <v>147.57</v>
      </c>
      <c r="E2165" s="77">
        <v>177.08</v>
      </c>
    </row>
    <row r="2166" spans="1:5" s="174" customFormat="1" x14ac:dyDescent="0.2">
      <c r="A2166" s="180" t="s">
        <v>2199</v>
      </c>
      <c r="B2166" s="72" t="s">
        <v>2200</v>
      </c>
      <c r="C2166" s="171" t="s">
        <v>2146</v>
      </c>
      <c r="D2166" s="162">
        <v>35.090000000000003</v>
      </c>
      <c r="E2166" s="77">
        <v>42.11</v>
      </c>
    </row>
    <row r="2167" spans="1:5" s="174" customFormat="1" x14ac:dyDescent="0.2">
      <c r="A2167" s="180" t="s">
        <v>2201</v>
      </c>
      <c r="B2167" s="72" t="s">
        <v>2202</v>
      </c>
      <c r="C2167" s="171" t="s">
        <v>2146</v>
      </c>
      <c r="D2167" s="162">
        <v>147.57</v>
      </c>
      <c r="E2167" s="77">
        <v>177.08</v>
      </c>
    </row>
    <row r="2168" spans="1:5" s="174" customFormat="1" ht="15" x14ac:dyDescent="0.25">
      <c r="A2168" s="421" t="s">
        <v>2203</v>
      </c>
      <c r="B2168" s="422"/>
      <c r="C2168" s="422"/>
      <c r="D2168" s="422"/>
      <c r="E2168" s="422"/>
    </row>
    <row r="2169" spans="1:5" s="174" customFormat="1" x14ac:dyDescent="0.2">
      <c r="A2169" s="180" t="s">
        <v>2204</v>
      </c>
      <c r="B2169" s="72" t="s">
        <v>1853</v>
      </c>
      <c r="C2169" s="171" t="s">
        <v>2205</v>
      </c>
      <c r="D2169" s="162">
        <v>187.82</v>
      </c>
      <c r="E2169" s="77">
        <v>225.38</v>
      </c>
    </row>
    <row r="2170" spans="1:5" s="174" customFormat="1" x14ac:dyDescent="0.2">
      <c r="A2170" s="180" t="s">
        <v>2206</v>
      </c>
      <c r="B2170" s="72" t="s">
        <v>2207</v>
      </c>
      <c r="C2170" s="171" t="s">
        <v>2208</v>
      </c>
      <c r="D2170" s="162">
        <v>187.82</v>
      </c>
      <c r="E2170" s="77">
        <v>225.38</v>
      </c>
    </row>
    <row r="2171" spans="1:5" s="174" customFormat="1" x14ac:dyDescent="0.2">
      <c r="A2171" s="180" t="s">
        <v>2209</v>
      </c>
      <c r="B2171" s="72" t="s">
        <v>2210</v>
      </c>
      <c r="C2171" s="171" t="s">
        <v>2208</v>
      </c>
      <c r="D2171" s="162">
        <v>187.82</v>
      </c>
      <c r="E2171" s="77">
        <v>225.38</v>
      </c>
    </row>
    <row r="2172" spans="1:5" s="174" customFormat="1" x14ac:dyDescent="0.2">
      <c r="A2172" s="180" t="s">
        <v>2211</v>
      </c>
      <c r="B2172" s="72" t="s">
        <v>2212</v>
      </c>
      <c r="C2172" s="171" t="s">
        <v>2213</v>
      </c>
      <c r="D2172" s="162">
        <v>187.82</v>
      </c>
      <c r="E2172" s="77">
        <v>225.38</v>
      </c>
    </row>
    <row r="2173" spans="1:5" s="174" customFormat="1" x14ac:dyDescent="0.2">
      <c r="A2173" s="180" t="s">
        <v>2214</v>
      </c>
      <c r="B2173" s="72" t="s">
        <v>2215</v>
      </c>
      <c r="C2173" s="171" t="s">
        <v>2208</v>
      </c>
      <c r="D2173" s="162">
        <v>147.57</v>
      </c>
      <c r="E2173" s="77">
        <v>177.08</v>
      </c>
    </row>
    <row r="2174" spans="1:5" s="174" customFormat="1" x14ac:dyDescent="0.2">
      <c r="A2174" s="180" t="s">
        <v>2216</v>
      </c>
      <c r="B2174" s="72" t="s">
        <v>2217</v>
      </c>
      <c r="C2174" s="171" t="s">
        <v>2208</v>
      </c>
      <c r="D2174" s="162">
        <v>147.57</v>
      </c>
      <c r="E2174" s="77">
        <v>177.08</v>
      </c>
    </row>
    <row r="2175" spans="1:5" s="174" customFormat="1" x14ac:dyDescent="0.2">
      <c r="A2175" s="180" t="s">
        <v>2218</v>
      </c>
      <c r="B2175" s="72" t="s">
        <v>2219</v>
      </c>
      <c r="C2175" s="171" t="s">
        <v>2208</v>
      </c>
      <c r="D2175" s="162">
        <v>147.57</v>
      </c>
      <c r="E2175" s="77">
        <v>177.08</v>
      </c>
    </row>
    <row r="2176" spans="1:5" s="174" customFormat="1" x14ac:dyDescent="0.2">
      <c r="A2176" s="180" t="s">
        <v>2220</v>
      </c>
      <c r="B2176" s="72" t="s">
        <v>2221</v>
      </c>
      <c r="C2176" s="171" t="s">
        <v>2208</v>
      </c>
      <c r="D2176" s="162">
        <v>147.57</v>
      </c>
      <c r="E2176" s="77">
        <v>177.08</v>
      </c>
    </row>
    <row r="2177" spans="1:5" s="174" customFormat="1" x14ac:dyDescent="0.2">
      <c r="A2177" s="180" t="s">
        <v>2222</v>
      </c>
      <c r="B2177" s="72" t="s">
        <v>2223</v>
      </c>
      <c r="C2177" s="171" t="s">
        <v>2208</v>
      </c>
      <c r="D2177" s="162">
        <v>147.57</v>
      </c>
      <c r="E2177" s="77">
        <v>177.08</v>
      </c>
    </row>
    <row r="2178" spans="1:5" s="174" customFormat="1" x14ac:dyDescent="0.2">
      <c r="A2178" s="180" t="s">
        <v>2224</v>
      </c>
      <c r="B2178" s="72" t="s">
        <v>2225</v>
      </c>
      <c r="C2178" s="171" t="s">
        <v>2208</v>
      </c>
      <c r="D2178" s="162">
        <v>111.8</v>
      </c>
      <c r="E2178" s="77">
        <v>134.16</v>
      </c>
    </row>
    <row r="2179" spans="1:5" s="174" customFormat="1" x14ac:dyDescent="0.2">
      <c r="A2179" s="180" t="s">
        <v>2226</v>
      </c>
      <c r="B2179" s="72" t="s">
        <v>2227</v>
      </c>
      <c r="C2179" s="171" t="s">
        <v>2208</v>
      </c>
      <c r="D2179" s="162">
        <v>223.59</v>
      </c>
      <c r="E2179" s="77">
        <v>268.31</v>
      </c>
    </row>
    <row r="2180" spans="1:5" s="174" customFormat="1" x14ac:dyDescent="0.2">
      <c r="A2180" s="180" t="s">
        <v>2228</v>
      </c>
      <c r="B2180" s="72" t="s">
        <v>2229</v>
      </c>
      <c r="C2180" s="171" t="s">
        <v>2230</v>
      </c>
      <c r="D2180" s="162">
        <v>111.8</v>
      </c>
      <c r="E2180" s="77">
        <v>134.16</v>
      </c>
    </row>
    <row r="2181" spans="1:5" s="174" customFormat="1" x14ac:dyDescent="0.2">
      <c r="A2181" s="180" t="s">
        <v>2231</v>
      </c>
      <c r="B2181" s="72" t="s">
        <v>2232</v>
      </c>
      <c r="C2181" s="171" t="s">
        <v>2233</v>
      </c>
      <c r="D2181" s="162">
        <v>147.57</v>
      </c>
      <c r="E2181" s="77">
        <v>177.08</v>
      </c>
    </row>
    <row r="2182" spans="1:5" s="174" customFormat="1" x14ac:dyDescent="0.2">
      <c r="A2182" s="180" t="s">
        <v>2234</v>
      </c>
      <c r="B2182" s="72" t="s">
        <v>2235</v>
      </c>
      <c r="C2182" s="171" t="s">
        <v>2208</v>
      </c>
      <c r="D2182" s="162">
        <v>111.8</v>
      </c>
      <c r="E2182" s="77">
        <v>134.16</v>
      </c>
    </row>
    <row r="2183" spans="1:5" s="174" customFormat="1" ht="25.5" x14ac:dyDescent="0.2">
      <c r="A2183" s="180" t="s">
        <v>2236</v>
      </c>
      <c r="B2183" s="72" t="s">
        <v>2237</v>
      </c>
      <c r="C2183" s="171" t="s">
        <v>2208</v>
      </c>
      <c r="D2183" s="162">
        <v>1193.97</v>
      </c>
      <c r="E2183" s="77">
        <v>1432.76</v>
      </c>
    </row>
    <row r="2184" spans="1:5" s="174" customFormat="1" ht="15" x14ac:dyDescent="0.25">
      <c r="A2184" s="421" t="s">
        <v>2238</v>
      </c>
      <c r="B2184" s="422"/>
      <c r="C2184" s="422"/>
      <c r="D2184" s="422"/>
      <c r="E2184" s="422"/>
    </row>
    <row r="2185" spans="1:5" s="174" customFormat="1" ht="25.5" x14ac:dyDescent="0.2">
      <c r="A2185" s="180" t="s">
        <v>2239</v>
      </c>
      <c r="B2185" s="72" t="s">
        <v>2240</v>
      </c>
      <c r="C2185" s="171" t="s">
        <v>2146</v>
      </c>
      <c r="D2185" s="162">
        <v>2683.09</v>
      </c>
      <c r="E2185" s="77">
        <v>3219.71</v>
      </c>
    </row>
    <row r="2186" spans="1:5" s="174" customFormat="1" ht="25.5" x14ac:dyDescent="0.2">
      <c r="A2186" s="180" t="s">
        <v>2241</v>
      </c>
      <c r="B2186" s="72" t="s">
        <v>2242</v>
      </c>
      <c r="C2186" s="171" t="s">
        <v>2146</v>
      </c>
      <c r="D2186" s="162">
        <v>447.18</v>
      </c>
      <c r="E2186" s="77">
        <v>536.62</v>
      </c>
    </row>
    <row r="2187" spans="1:5" s="174" customFormat="1" ht="25.5" x14ac:dyDescent="0.2">
      <c r="A2187" s="180" t="s">
        <v>2243</v>
      </c>
      <c r="B2187" s="72" t="s">
        <v>2244</v>
      </c>
      <c r="C2187" s="171" t="s">
        <v>2146</v>
      </c>
      <c r="D2187" s="162">
        <v>2012.32</v>
      </c>
      <c r="E2187" s="77">
        <v>2414.7800000000002</v>
      </c>
    </row>
    <row r="2188" spans="1:5" s="174" customFormat="1" ht="25.5" x14ac:dyDescent="0.2">
      <c r="A2188" s="180" t="s">
        <v>2245</v>
      </c>
      <c r="B2188" s="72" t="s">
        <v>2246</v>
      </c>
      <c r="C2188" s="171" t="s">
        <v>2146</v>
      </c>
      <c r="D2188" s="162">
        <v>2012.32</v>
      </c>
      <c r="E2188" s="77">
        <v>2414.7800000000002</v>
      </c>
    </row>
    <row r="2189" spans="1:5" s="174" customFormat="1" x14ac:dyDescent="0.2">
      <c r="A2189" s="180" t="s">
        <v>2247</v>
      </c>
      <c r="B2189" s="72" t="s">
        <v>2248</v>
      </c>
      <c r="C2189" s="171" t="s">
        <v>2146</v>
      </c>
      <c r="D2189" s="162">
        <v>447.18</v>
      </c>
      <c r="E2189" s="77">
        <v>536.62</v>
      </c>
    </row>
    <row r="2190" spans="1:5" s="174" customFormat="1" x14ac:dyDescent="0.2">
      <c r="A2190" s="180" t="s">
        <v>2249</v>
      </c>
      <c r="B2190" s="72" t="s">
        <v>2250</v>
      </c>
      <c r="C2190" s="171" t="s">
        <v>2146</v>
      </c>
      <c r="D2190" s="162">
        <v>447.18</v>
      </c>
      <c r="E2190" s="77">
        <v>536.62</v>
      </c>
    </row>
    <row r="2191" spans="1:5" s="174" customFormat="1" ht="38.25" x14ac:dyDescent="0.2">
      <c r="A2191" s="180" t="s">
        <v>2251</v>
      </c>
      <c r="B2191" s="72" t="s">
        <v>2252</v>
      </c>
      <c r="C2191" s="171" t="s">
        <v>2146</v>
      </c>
      <c r="D2191" s="162">
        <v>1600.91</v>
      </c>
      <c r="E2191" s="77">
        <v>1921.09</v>
      </c>
    </row>
    <row r="2192" spans="1:5" s="174" customFormat="1" ht="15" x14ac:dyDescent="0.25">
      <c r="A2192" s="429" t="s">
        <v>2253</v>
      </c>
      <c r="B2192" s="430"/>
      <c r="C2192" s="430"/>
      <c r="D2192" s="430"/>
      <c r="E2192" s="430"/>
    </row>
    <row r="2193" spans="1:5" s="174" customFormat="1" ht="12.75" customHeight="1" x14ac:dyDescent="0.2">
      <c r="A2193" s="180" t="s">
        <v>2254</v>
      </c>
      <c r="B2193" s="72" t="s">
        <v>2255</v>
      </c>
      <c r="C2193" s="171" t="s">
        <v>57</v>
      </c>
      <c r="D2193" s="162">
        <v>3018.47</v>
      </c>
      <c r="E2193" s="77">
        <v>3622.16</v>
      </c>
    </row>
    <row r="2194" spans="1:5" s="174" customFormat="1" ht="12.75" customHeight="1" x14ac:dyDescent="0.2">
      <c r="A2194" s="180" t="s">
        <v>2256</v>
      </c>
      <c r="B2194" s="72" t="s">
        <v>2257</v>
      </c>
      <c r="C2194" s="171" t="s">
        <v>57</v>
      </c>
      <c r="D2194" s="162">
        <v>2683.09</v>
      </c>
      <c r="E2194" s="77">
        <v>3219.71</v>
      </c>
    </row>
    <row r="2195" spans="1:5" s="174" customFormat="1" ht="25.5" customHeight="1" x14ac:dyDescent="0.2">
      <c r="A2195" s="180" t="s">
        <v>2258</v>
      </c>
      <c r="B2195" s="72" t="s">
        <v>2259</v>
      </c>
      <c r="C2195" s="171" t="s">
        <v>57</v>
      </c>
      <c r="D2195" s="162">
        <v>2235.91</v>
      </c>
      <c r="E2195" s="77">
        <v>2683.09</v>
      </c>
    </row>
    <row r="2196" spans="1:5" s="174" customFormat="1" ht="13.5" customHeight="1" x14ac:dyDescent="0.2">
      <c r="A2196" s="180" t="s">
        <v>2260</v>
      </c>
      <c r="B2196" s="72" t="s">
        <v>2261</v>
      </c>
      <c r="C2196" s="171" t="s">
        <v>57</v>
      </c>
      <c r="D2196" s="162">
        <v>1341.54</v>
      </c>
      <c r="E2196" s="77">
        <v>1609.85</v>
      </c>
    </row>
    <row r="2197" spans="1:5" s="174" customFormat="1" ht="13.5" customHeight="1" x14ac:dyDescent="0.2">
      <c r="A2197" s="180" t="s">
        <v>2262</v>
      </c>
      <c r="B2197" s="72" t="s">
        <v>2263</v>
      </c>
      <c r="C2197" s="171" t="s">
        <v>57</v>
      </c>
      <c r="D2197" s="162">
        <v>1341.54</v>
      </c>
      <c r="E2197" s="77">
        <v>1609.85</v>
      </c>
    </row>
    <row r="2198" spans="1:5" s="174" customFormat="1" ht="25.5" customHeight="1" x14ac:dyDescent="0.2">
      <c r="A2198" s="180" t="s">
        <v>2264</v>
      </c>
      <c r="B2198" s="72" t="s">
        <v>2265</v>
      </c>
      <c r="C2198" s="171" t="s">
        <v>57</v>
      </c>
      <c r="D2198" s="162">
        <v>1341.54</v>
      </c>
      <c r="E2198" s="77">
        <v>1609.85</v>
      </c>
    </row>
    <row r="2199" spans="1:5" s="174" customFormat="1" ht="25.5" customHeight="1" x14ac:dyDescent="0.2">
      <c r="A2199" s="180" t="s">
        <v>2266</v>
      </c>
      <c r="B2199" s="72" t="s">
        <v>2267</v>
      </c>
      <c r="C2199" s="171" t="s">
        <v>57</v>
      </c>
      <c r="D2199" s="162">
        <v>1341.54</v>
      </c>
      <c r="E2199" s="77">
        <v>1609.85</v>
      </c>
    </row>
    <row r="2200" spans="1:5" s="174" customFormat="1" ht="15.75" customHeight="1" x14ac:dyDescent="0.2">
      <c r="A2200" s="180" t="s">
        <v>2268</v>
      </c>
      <c r="B2200" s="72" t="s">
        <v>2269</v>
      </c>
      <c r="C2200" s="171" t="s">
        <v>57</v>
      </c>
      <c r="D2200" s="162">
        <v>1117.95</v>
      </c>
      <c r="E2200" s="77">
        <v>1341.54</v>
      </c>
    </row>
    <row r="2201" spans="1:5" s="174" customFormat="1" ht="25.5" customHeight="1" x14ac:dyDescent="0.2">
      <c r="A2201" s="180" t="s">
        <v>2270</v>
      </c>
      <c r="B2201" s="72" t="s">
        <v>2271</v>
      </c>
      <c r="C2201" s="171" t="s">
        <v>57</v>
      </c>
      <c r="D2201" s="162">
        <v>1117.95</v>
      </c>
      <c r="E2201" s="77">
        <v>1341.54</v>
      </c>
    </row>
    <row r="2202" spans="1:5" s="174" customFormat="1" ht="25.5" customHeight="1" x14ac:dyDescent="0.2">
      <c r="A2202" s="180" t="s">
        <v>2272</v>
      </c>
      <c r="B2202" s="72" t="s">
        <v>2273</v>
      </c>
      <c r="C2202" s="171" t="s">
        <v>57</v>
      </c>
      <c r="D2202" s="162">
        <v>1117.95</v>
      </c>
      <c r="E2202" s="77">
        <v>1341.54</v>
      </c>
    </row>
    <row r="2203" spans="1:5" s="174" customFormat="1" ht="25.5" customHeight="1" x14ac:dyDescent="0.2">
      <c r="A2203" s="180" t="s">
        <v>2274</v>
      </c>
      <c r="B2203" s="72" t="s">
        <v>2275</v>
      </c>
      <c r="C2203" s="171" t="s">
        <v>57</v>
      </c>
      <c r="D2203" s="162">
        <v>894.36</v>
      </c>
      <c r="E2203" s="77">
        <v>1073.23</v>
      </c>
    </row>
    <row r="2204" spans="1:5" s="174" customFormat="1" ht="25.5" customHeight="1" x14ac:dyDescent="0.2">
      <c r="A2204" s="180" t="s">
        <v>2276</v>
      </c>
      <c r="B2204" s="72" t="s">
        <v>2277</v>
      </c>
      <c r="C2204" s="171" t="s">
        <v>57</v>
      </c>
      <c r="D2204" s="162">
        <v>894.36</v>
      </c>
      <c r="E2204" s="77">
        <v>1073.23</v>
      </c>
    </row>
    <row r="2205" spans="1:5" s="174" customFormat="1" ht="25.5" customHeight="1" x14ac:dyDescent="0.2">
      <c r="A2205" s="180" t="s">
        <v>2278</v>
      </c>
      <c r="B2205" s="72" t="s">
        <v>2279</v>
      </c>
      <c r="C2205" s="171" t="s">
        <v>57</v>
      </c>
      <c r="D2205" s="162">
        <v>894.36</v>
      </c>
      <c r="E2205" s="77">
        <v>1073.23</v>
      </c>
    </row>
    <row r="2206" spans="1:5" s="174" customFormat="1" ht="25.5" customHeight="1" x14ac:dyDescent="0.2">
      <c r="A2206" s="180" t="s">
        <v>2280</v>
      </c>
      <c r="B2206" s="72" t="s">
        <v>2281</v>
      </c>
      <c r="C2206" s="171" t="s">
        <v>57</v>
      </c>
      <c r="D2206" s="162">
        <v>894.36</v>
      </c>
      <c r="E2206" s="77">
        <v>1073.23</v>
      </c>
    </row>
    <row r="2207" spans="1:5" s="174" customFormat="1" ht="12.75" customHeight="1" x14ac:dyDescent="0.2">
      <c r="A2207" s="180" t="s">
        <v>2282</v>
      </c>
      <c r="B2207" s="72" t="s">
        <v>2283</v>
      </c>
      <c r="C2207" s="171" t="s">
        <v>57</v>
      </c>
      <c r="D2207" s="162">
        <v>894.36</v>
      </c>
      <c r="E2207" s="77">
        <v>1073.23</v>
      </c>
    </row>
    <row r="2208" spans="1:5" s="174" customFormat="1" ht="12.75" customHeight="1" x14ac:dyDescent="0.2">
      <c r="A2208" s="180" t="s">
        <v>2284</v>
      </c>
      <c r="B2208" s="72" t="s">
        <v>2156</v>
      </c>
      <c r="C2208" s="171" t="s">
        <v>57</v>
      </c>
      <c r="D2208" s="162">
        <v>447.18</v>
      </c>
      <c r="E2208" s="77">
        <v>536.62</v>
      </c>
    </row>
    <row r="2209" spans="1:5" s="174" customFormat="1" ht="12.75" customHeight="1" x14ac:dyDescent="0.2">
      <c r="A2209" s="180" t="s">
        <v>2285</v>
      </c>
      <c r="B2209" s="72" t="s">
        <v>2286</v>
      </c>
      <c r="C2209" s="171" t="s">
        <v>57</v>
      </c>
      <c r="D2209" s="162">
        <v>447.18</v>
      </c>
      <c r="E2209" s="77">
        <v>536.62</v>
      </c>
    </row>
    <row r="2210" spans="1:5" s="174" customFormat="1" ht="12.75" customHeight="1" x14ac:dyDescent="0.2">
      <c r="A2210" s="180" t="s">
        <v>2287</v>
      </c>
      <c r="B2210" s="72" t="s">
        <v>2288</v>
      </c>
      <c r="C2210" s="171" t="s">
        <v>57</v>
      </c>
      <c r="D2210" s="162">
        <v>223.59</v>
      </c>
      <c r="E2210" s="77">
        <v>268.31</v>
      </c>
    </row>
    <row r="2211" spans="1:5" s="174" customFormat="1" ht="12.75" customHeight="1" x14ac:dyDescent="0.2">
      <c r="A2211" s="180" t="s">
        <v>2289</v>
      </c>
      <c r="B2211" s="72" t="s">
        <v>2290</v>
      </c>
      <c r="C2211" s="171" t="s">
        <v>57</v>
      </c>
      <c r="D2211" s="162">
        <v>223.59</v>
      </c>
      <c r="E2211" s="77">
        <v>268.31</v>
      </c>
    </row>
    <row r="2212" spans="1:5" s="174" customFormat="1" ht="12.75" customHeight="1" x14ac:dyDescent="0.2">
      <c r="A2212" s="180" t="s">
        <v>2291</v>
      </c>
      <c r="B2212" s="72" t="s">
        <v>2292</v>
      </c>
      <c r="C2212" s="171" t="s">
        <v>57</v>
      </c>
      <c r="D2212" s="162">
        <v>223.59</v>
      </c>
      <c r="E2212" s="77">
        <v>268.31</v>
      </c>
    </row>
    <row r="2213" spans="1:5" s="174" customFormat="1" ht="12.75" customHeight="1" x14ac:dyDescent="0.2">
      <c r="A2213" s="180" t="s">
        <v>2293</v>
      </c>
      <c r="B2213" s="72" t="s">
        <v>2294</v>
      </c>
      <c r="C2213" s="171" t="s">
        <v>57</v>
      </c>
      <c r="D2213" s="162">
        <v>223.59</v>
      </c>
      <c r="E2213" s="77">
        <v>268.31</v>
      </c>
    </row>
    <row r="2214" spans="1:5" s="174" customFormat="1" ht="12.75" customHeight="1" x14ac:dyDescent="0.2">
      <c r="A2214" s="180" t="s">
        <v>2295</v>
      </c>
      <c r="B2214" s="72" t="s">
        <v>2296</v>
      </c>
      <c r="C2214" s="171" t="s">
        <v>57</v>
      </c>
      <c r="D2214" s="162">
        <v>223.59</v>
      </c>
      <c r="E2214" s="77">
        <v>268.31</v>
      </c>
    </row>
    <row r="2215" spans="1:5" s="174" customFormat="1" ht="25.5" customHeight="1" x14ac:dyDescent="0.2">
      <c r="A2215" s="180" t="s">
        <v>2297</v>
      </c>
      <c r="B2215" s="72" t="s">
        <v>2298</v>
      </c>
      <c r="C2215" s="171" t="s">
        <v>57</v>
      </c>
      <c r="D2215" s="162">
        <v>223.59</v>
      </c>
      <c r="E2215" s="77">
        <v>268.31</v>
      </c>
    </row>
    <row r="2216" spans="1:5" s="174" customFormat="1" ht="12.75" customHeight="1" x14ac:dyDescent="0.2">
      <c r="A2216" s="180" t="s">
        <v>2299</v>
      </c>
      <c r="B2216" s="72" t="s">
        <v>2300</v>
      </c>
      <c r="C2216" s="171" t="s">
        <v>57</v>
      </c>
      <c r="D2216" s="162">
        <v>670.77</v>
      </c>
      <c r="E2216" s="77">
        <v>804.92</v>
      </c>
    </row>
    <row r="2217" spans="1:5" s="174" customFormat="1" ht="25.5" customHeight="1" x14ac:dyDescent="0.2">
      <c r="A2217" s="180" t="s">
        <v>2301</v>
      </c>
      <c r="B2217" s="72" t="s">
        <v>2302</v>
      </c>
      <c r="C2217" s="171" t="s">
        <v>57</v>
      </c>
      <c r="D2217" s="162">
        <v>2683.09</v>
      </c>
      <c r="E2217" s="77">
        <v>3219.71</v>
      </c>
    </row>
    <row r="2218" spans="1:5" s="174" customFormat="1" ht="38.25" customHeight="1" x14ac:dyDescent="0.2">
      <c r="A2218" s="180" t="s">
        <v>2303</v>
      </c>
      <c r="B2218" s="72" t="s">
        <v>2304</v>
      </c>
      <c r="C2218" s="171" t="s">
        <v>57</v>
      </c>
      <c r="D2218" s="162">
        <v>3130.27</v>
      </c>
      <c r="E2218" s="77">
        <v>3756.32</v>
      </c>
    </row>
    <row r="2219" spans="1:5" s="174" customFormat="1" ht="25.5" customHeight="1" x14ac:dyDescent="0.2">
      <c r="A2219" s="180" t="s">
        <v>2305</v>
      </c>
      <c r="B2219" s="72" t="s">
        <v>2306</v>
      </c>
      <c r="C2219" s="171" t="s">
        <v>57</v>
      </c>
      <c r="D2219" s="162">
        <v>223.59</v>
      </c>
      <c r="E2219" s="77">
        <v>268.31</v>
      </c>
    </row>
    <row r="2220" spans="1:5" ht="33.75" customHeight="1" x14ac:dyDescent="0.2">
      <c r="A2220" s="403" t="s">
        <v>2307</v>
      </c>
      <c r="B2220" s="404"/>
      <c r="C2220" s="404"/>
      <c r="D2220" s="404"/>
      <c r="E2220" s="404"/>
    </row>
    <row r="2221" spans="1:5" s="174" customFormat="1" ht="42" customHeight="1" x14ac:dyDescent="0.2">
      <c r="A2221" s="180" t="s">
        <v>2308</v>
      </c>
      <c r="B2221" s="72" t="s">
        <v>2309</v>
      </c>
      <c r="C2221" s="171" t="s">
        <v>57</v>
      </c>
      <c r="D2221" s="162">
        <v>447.18</v>
      </c>
      <c r="E2221" s="77">
        <v>536.62</v>
      </c>
    </row>
    <row r="2222" spans="1:5" s="174" customFormat="1" x14ac:dyDescent="0.2">
      <c r="A2222" s="431" t="s">
        <v>2310</v>
      </c>
      <c r="B2222" s="449" t="s">
        <v>2311</v>
      </c>
      <c r="C2222" s="451" t="s">
        <v>57</v>
      </c>
      <c r="D2222" s="162">
        <v>896.98</v>
      </c>
      <c r="E2222" s="77">
        <v>1076.3800000000001</v>
      </c>
    </row>
    <row r="2223" spans="1:5" s="174" customFormat="1" x14ac:dyDescent="0.2">
      <c r="A2223" s="432"/>
      <c r="B2223" s="450"/>
      <c r="C2223" s="452"/>
      <c r="D2223" s="162"/>
      <c r="E2223" s="77"/>
    </row>
    <row r="2224" spans="1:5" s="174" customFormat="1" ht="16.5" customHeight="1" x14ac:dyDescent="0.2">
      <c r="A2224" s="180" t="s">
        <v>2312</v>
      </c>
      <c r="B2224" s="72" t="s">
        <v>2313</v>
      </c>
      <c r="C2224" s="171" t="s">
        <v>57</v>
      </c>
      <c r="D2224" s="162">
        <v>129.68</v>
      </c>
      <c r="E2224" s="77">
        <v>155.62</v>
      </c>
    </row>
    <row r="2225" spans="1:5" s="174" customFormat="1" ht="30" customHeight="1" x14ac:dyDescent="0.2">
      <c r="A2225" s="180" t="s">
        <v>2314</v>
      </c>
      <c r="B2225" s="72" t="s">
        <v>2315</v>
      </c>
      <c r="C2225" s="171" t="s">
        <v>57</v>
      </c>
      <c r="D2225" s="162">
        <v>2683.09</v>
      </c>
      <c r="E2225" s="77">
        <v>3219.71</v>
      </c>
    </row>
    <row r="2226" spans="1:5" s="174" customFormat="1" ht="76.5" x14ac:dyDescent="0.2">
      <c r="A2226" s="180" t="s">
        <v>2316</v>
      </c>
      <c r="B2226" s="72" t="s">
        <v>2317</v>
      </c>
      <c r="C2226" s="171" t="s">
        <v>57</v>
      </c>
      <c r="D2226" s="162">
        <v>447.18</v>
      </c>
      <c r="E2226" s="77">
        <v>536.62</v>
      </c>
    </row>
    <row r="2227" spans="1:5" s="174" customFormat="1" ht="108" customHeight="1" x14ac:dyDescent="0.2">
      <c r="A2227" s="180" t="s">
        <v>2318</v>
      </c>
      <c r="B2227" s="72" t="s">
        <v>2319</v>
      </c>
      <c r="C2227" s="171" t="s">
        <v>57</v>
      </c>
      <c r="D2227" s="162">
        <v>223.59</v>
      </c>
      <c r="E2227" s="77">
        <v>268.31</v>
      </c>
    </row>
    <row r="2228" spans="1:5" s="174" customFormat="1" x14ac:dyDescent="0.2">
      <c r="A2228" s="180" t="s">
        <v>2320</v>
      </c>
      <c r="B2228" s="72" t="s">
        <v>2321</v>
      </c>
      <c r="C2228" s="171" t="s">
        <v>57</v>
      </c>
      <c r="D2228" s="162">
        <v>496.37</v>
      </c>
      <c r="E2228" s="77">
        <v>595.64</v>
      </c>
    </row>
    <row r="2229" spans="1:5" s="174" customFormat="1" x14ac:dyDescent="0.2">
      <c r="A2229" s="180" t="s">
        <v>2322</v>
      </c>
      <c r="B2229" s="72" t="s">
        <v>2323</v>
      </c>
      <c r="C2229" s="171" t="s">
        <v>57</v>
      </c>
      <c r="D2229" s="162">
        <v>177.15</v>
      </c>
      <c r="E2229" s="77">
        <v>212.58</v>
      </c>
    </row>
    <row r="2230" spans="1:5" s="174" customFormat="1" x14ac:dyDescent="0.2">
      <c r="A2230" s="180" t="s">
        <v>2324</v>
      </c>
      <c r="B2230" s="72" t="s">
        <v>2325</v>
      </c>
      <c r="C2230" s="171" t="s">
        <v>57</v>
      </c>
      <c r="D2230" s="162">
        <v>317.5</v>
      </c>
      <c r="E2230" s="77">
        <v>381</v>
      </c>
    </row>
    <row r="2231" spans="1:5" s="174" customFormat="1" x14ac:dyDescent="0.2">
      <c r="A2231" s="180" t="s">
        <v>2326</v>
      </c>
      <c r="B2231" s="72" t="s">
        <v>2327</v>
      </c>
      <c r="C2231" s="171" t="s">
        <v>57</v>
      </c>
      <c r="D2231" s="162">
        <v>281.72000000000003</v>
      </c>
      <c r="E2231" s="77">
        <v>338.06</v>
      </c>
    </row>
    <row r="2232" spans="1:5" s="174" customFormat="1" x14ac:dyDescent="0.2">
      <c r="A2232" s="180" t="s">
        <v>2328</v>
      </c>
      <c r="B2232" s="72" t="s">
        <v>2329</v>
      </c>
      <c r="C2232" s="171" t="s">
        <v>57</v>
      </c>
      <c r="D2232" s="162">
        <v>111.8</v>
      </c>
      <c r="E2232" s="77">
        <v>134.16</v>
      </c>
    </row>
    <row r="2233" spans="1:5" s="174" customFormat="1" x14ac:dyDescent="0.2">
      <c r="A2233" s="180" t="s">
        <v>2330</v>
      </c>
      <c r="B2233" s="72" t="s">
        <v>2331</v>
      </c>
      <c r="C2233" s="171" t="s">
        <v>57</v>
      </c>
      <c r="D2233" s="162">
        <v>57.57</v>
      </c>
      <c r="E2233" s="77">
        <v>69.08</v>
      </c>
    </row>
    <row r="2234" spans="1:5" s="174" customFormat="1" x14ac:dyDescent="0.2">
      <c r="A2234" s="180" t="s">
        <v>2332</v>
      </c>
      <c r="B2234" s="72" t="s">
        <v>2333</v>
      </c>
      <c r="C2234" s="171" t="s">
        <v>57</v>
      </c>
      <c r="D2234" s="162">
        <v>57.57</v>
      </c>
      <c r="E2234" s="77">
        <v>69.08</v>
      </c>
    </row>
    <row r="2235" spans="1:5" s="174" customFormat="1" x14ac:dyDescent="0.2">
      <c r="A2235" s="180" t="s">
        <v>2334</v>
      </c>
      <c r="B2235" s="72" t="s">
        <v>2335</v>
      </c>
      <c r="C2235" s="171" t="s">
        <v>57</v>
      </c>
      <c r="D2235" s="162">
        <v>447.18</v>
      </c>
      <c r="E2235" s="77">
        <v>536.62</v>
      </c>
    </row>
    <row r="2236" spans="1:5" s="174" customFormat="1" x14ac:dyDescent="0.2">
      <c r="A2236" s="180" t="s">
        <v>2336</v>
      </c>
      <c r="B2236" s="72" t="s">
        <v>2337</v>
      </c>
      <c r="C2236" s="171" t="s">
        <v>57</v>
      </c>
      <c r="D2236" s="162">
        <v>1341.54</v>
      </c>
      <c r="E2236" s="77">
        <v>1609.85</v>
      </c>
    </row>
    <row r="2237" spans="1:5" s="174" customFormat="1" x14ac:dyDescent="0.2">
      <c r="A2237" s="180" t="s">
        <v>2338</v>
      </c>
      <c r="B2237" s="72" t="s">
        <v>2339</v>
      </c>
      <c r="C2237" s="171" t="s">
        <v>57</v>
      </c>
      <c r="D2237" s="162">
        <v>1788.73</v>
      </c>
      <c r="E2237" s="77">
        <v>2146.48</v>
      </c>
    </row>
    <row r="2238" spans="1:5" s="174" customFormat="1" ht="63.75" x14ac:dyDescent="0.2">
      <c r="A2238" s="180" t="s">
        <v>2340</v>
      </c>
      <c r="B2238" s="72" t="s">
        <v>2341</v>
      </c>
      <c r="C2238" s="171" t="s">
        <v>57</v>
      </c>
      <c r="D2238" s="162">
        <v>447.18</v>
      </c>
      <c r="E2238" s="77">
        <v>536.62</v>
      </c>
    </row>
    <row r="2239" spans="1:5" s="174" customFormat="1" ht="100.5" customHeight="1" x14ac:dyDescent="0.2">
      <c r="A2239" s="180" t="s">
        <v>2342</v>
      </c>
      <c r="B2239" s="72" t="s">
        <v>2343</v>
      </c>
      <c r="C2239" s="171" t="s">
        <v>57</v>
      </c>
      <c r="D2239" s="162">
        <v>223.59</v>
      </c>
      <c r="E2239" s="77">
        <v>268.31</v>
      </c>
    </row>
    <row r="2240" spans="1:5" s="174" customFormat="1" x14ac:dyDescent="0.2">
      <c r="A2240" s="180" t="s">
        <v>2344</v>
      </c>
      <c r="B2240" s="72" t="s">
        <v>2345</v>
      </c>
      <c r="C2240" s="171" t="s">
        <v>57</v>
      </c>
      <c r="D2240" s="162">
        <v>1565.13</v>
      </c>
      <c r="E2240" s="77">
        <v>1878.16</v>
      </c>
    </row>
    <row r="2241" spans="1:5" s="174" customFormat="1" x14ac:dyDescent="0.2">
      <c r="A2241" s="180" t="s">
        <v>2346</v>
      </c>
      <c r="B2241" s="72" t="s">
        <v>2347</v>
      </c>
      <c r="C2241" s="171" t="s">
        <v>57</v>
      </c>
      <c r="D2241" s="162">
        <v>894.36</v>
      </c>
      <c r="E2241" s="77">
        <v>1073.23</v>
      </c>
    </row>
    <row r="2242" spans="1:5" s="174" customFormat="1" ht="25.5" x14ac:dyDescent="0.2">
      <c r="A2242" s="180" t="s">
        <v>2348</v>
      </c>
      <c r="B2242" s="72" t="s">
        <v>2349</v>
      </c>
      <c r="C2242" s="171" t="s">
        <v>57</v>
      </c>
      <c r="D2242" s="162">
        <v>1565.13</v>
      </c>
      <c r="E2242" s="77">
        <v>1878.16</v>
      </c>
    </row>
    <row r="2243" spans="1:5" s="174" customFormat="1" ht="25.5" x14ac:dyDescent="0.2">
      <c r="A2243" s="180" t="s">
        <v>2350</v>
      </c>
      <c r="B2243" s="72" t="s">
        <v>2351</v>
      </c>
      <c r="C2243" s="171" t="s">
        <v>57</v>
      </c>
      <c r="D2243" s="162">
        <v>1341.54</v>
      </c>
      <c r="E2243" s="77">
        <v>1609.85</v>
      </c>
    </row>
    <row r="2244" spans="1:5" s="174" customFormat="1" x14ac:dyDescent="0.2">
      <c r="A2244" s="180" t="s">
        <v>2352</v>
      </c>
      <c r="B2244" s="72" t="s">
        <v>2353</v>
      </c>
      <c r="C2244" s="171" t="s">
        <v>57</v>
      </c>
      <c r="D2244" s="162">
        <v>447.18</v>
      </c>
      <c r="E2244" s="77">
        <v>536.62</v>
      </c>
    </row>
    <row r="2245" spans="1:5" s="174" customFormat="1" x14ac:dyDescent="0.2">
      <c r="A2245" s="180" t="s">
        <v>2354</v>
      </c>
      <c r="B2245" s="72" t="s">
        <v>2355</v>
      </c>
      <c r="C2245" s="171" t="s">
        <v>57</v>
      </c>
      <c r="D2245" s="162">
        <v>447.18</v>
      </c>
      <c r="E2245" s="77">
        <v>536.62</v>
      </c>
    </row>
    <row r="2246" spans="1:5" s="174" customFormat="1" x14ac:dyDescent="0.2">
      <c r="A2246" s="180" t="s">
        <v>2356</v>
      </c>
      <c r="B2246" s="72" t="s">
        <v>2357</v>
      </c>
      <c r="C2246" s="171" t="s">
        <v>57</v>
      </c>
      <c r="D2246" s="162">
        <v>447.18</v>
      </c>
      <c r="E2246" s="77">
        <v>536.62</v>
      </c>
    </row>
    <row r="2247" spans="1:5" s="174" customFormat="1" x14ac:dyDescent="0.2">
      <c r="A2247" s="180" t="s">
        <v>2358</v>
      </c>
      <c r="B2247" s="72" t="s">
        <v>2359</v>
      </c>
      <c r="C2247" s="171" t="s">
        <v>57</v>
      </c>
      <c r="D2247" s="162">
        <v>223.59</v>
      </c>
      <c r="E2247" s="77">
        <v>268.31</v>
      </c>
    </row>
    <row r="2248" spans="1:5" s="174" customFormat="1" ht="25.5" x14ac:dyDescent="0.2">
      <c r="A2248" s="180" t="s">
        <v>2360</v>
      </c>
      <c r="B2248" s="72" t="s">
        <v>2361</v>
      </c>
      <c r="C2248" s="171" t="s">
        <v>57</v>
      </c>
      <c r="D2248" s="162">
        <v>223.59</v>
      </c>
      <c r="E2248" s="77">
        <v>268.31</v>
      </c>
    </row>
    <row r="2249" spans="1:5" s="174" customFormat="1" x14ac:dyDescent="0.2">
      <c r="A2249" s="180" t="s">
        <v>2362</v>
      </c>
      <c r="B2249" s="72" t="s">
        <v>2363</v>
      </c>
      <c r="C2249" s="171" t="s">
        <v>57</v>
      </c>
      <c r="D2249" s="162">
        <v>939.08</v>
      </c>
      <c r="E2249" s="77">
        <v>1126.9000000000001</v>
      </c>
    </row>
    <row r="2250" spans="1:5" s="174" customFormat="1" x14ac:dyDescent="0.2">
      <c r="A2250" s="180" t="s">
        <v>2364</v>
      </c>
      <c r="B2250" s="72" t="s">
        <v>2365</v>
      </c>
      <c r="C2250" s="171" t="s">
        <v>57</v>
      </c>
      <c r="D2250" s="162">
        <v>782.57</v>
      </c>
      <c r="E2250" s="77">
        <v>939.08</v>
      </c>
    </row>
    <row r="2251" spans="1:5" s="174" customFormat="1" x14ac:dyDescent="0.2">
      <c r="A2251" s="180" t="s">
        <v>2366</v>
      </c>
      <c r="B2251" s="72" t="s">
        <v>2154</v>
      </c>
      <c r="C2251" s="171" t="s">
        <v>57</v>
      </c>
      <c r="D2251" s="162">
        <v>827.29</v>
      </c>
      <c r="E2251" s="77">
        <v>992.75</v>
      </c>
    </row>
    <row r="2252" spans="1:5" s="174" customFormat="1" ht="25.5" x14ac:dyDescent="0.2">
      <c r="A2252" s="180" t="s">
        <v>2367</v>
      </c>
      <c r="B2252" s="72" t="s">
        <v>2368</v>
      </c>
      <c r="C2252" s="171" t="s">
        <v>57</v>
      </c>
      <c r="D2252" s="162">
        <v>1788.73</v>
      </c>
      <c r="E2252" s="77">
        <v>2146.48</v>
      </c>
    </row>
    <row r="2253" spans="1:5" s="174" customFormat="1" ht="25.5" x14ac:dyDescent="0.2">
      <c r="A2253" s="180" t="s">
        <v>2369</v>
      </c>
      <c r="B2253" s="72" t="s">
        <v>2370</v>
      </c>
      <c r="C2253" s="171" t="s">
        <v>57</v>
      </c>
      <c r="D2253" s="162">
        <v>670.77</v>
      </c>
      <c r="E2253" s="77">
        <v>804.92</v>
      </c>
    </row>
    <row r="2254" spans="1:5" s="174" customFormat="1" x14ac:dyDescent="0.2">
      <c r="A2254" s="180" t="s">
        <v>2371</v>
      </c>
      <c r="B2254" s="72" t="s">
        <v>2372</v>
      </c>
      <c r="C2254" s="171" t="s">
        <v>57</v>
      </c>
      <c r="D2254" s="162">
        <v>447.18</v>
      </c>
      <c r="E2254" s="77">
        <v>536.62</v>
      </c>
    </row>
    <row r="2255" spans="1:5" s="174" customFormat="1" x14ac:dyDescent="0.2">
      <c r="A2255" s="180" t="s">
        <v>2373</v>
      </c>
      <c r="B2255" s="72" t="s">
        <v>2374</v>
      </c>
      <c r="C2255" s="171" t="s">
        <v>57</v>
      </c>
      <c r="D2255" s="162">
        <v>894.36</v>
      </c>
      <c r="E2255" s="77">
        <v>1073.23</v>
      </c>
    </row>
    <row r="2256" spans="1:5" s="174" customFormat="1" x14ac:dyDescent="0.2">
      <c r="A2256" s="180" t="s">
        <v>2375</v>
      </c>
      <c r="B2256" s="72" t="s">
        <v>2376</v>
      </c>
      <c r="C2256" s="171" t="s">
        <v>57</v>
      </c>
      <c r="D2256" s="162">
        <v>447.18</v>
      </c>
      <c r="E2256" s="77">
        <v>536.62</v>
      </c>
    </row>
    <row r="2257" spans="1:5" s="174" customFormat="1" x14ac:dyDescent="0.2">
      <c r="A2257" s="180" t="s">
        <v>2377</v>
      </c>
      <c r="B2257" s="72" t="s">
        <v>2378</v>
      </c>
      <c r="C2257" s="171" t="s">
        <v>57</v>
      </c>
      <c r="D2257" s="162">
        <v>223.59</v>
      </c>
      <c r="E2257" s="77">
        <v>268.31</v>
      </c>
    </row>
    <row r="2258" spans="1:5" s="174" customFormat="1" x14ac:dyDescent="0.2">
      <c r="A2258" s="180" t="s">
        <v>2379</v>
      </c>
      <c r="B2258" s="72" t="s">
        <v>2380</v>
      </c>
      <c r="C2258" s="171" t="s">
        <v>57</v>
      </c>
      <c r="D2258" s="162">
        <v>223.59</v>
      </c>
      <c r="E2258" s="77">
        <v>268.31</v>
      </c>
    </row>
    <row r="2259" spans="1:5" s="174" customFormat="1" x14ac:dyDescent="0.2">
      <c r="A2259" s="180" t="s">
        <v>2381</v>
      </c>
      <c r="B2259" s="72" t="s">
        <v>2382</v>
      </c>
      <c r="C2259" s="171" t="s">
        <v>57</v>
      </c>
      <c r="D2259" s="162">
        <v>670.77</v>
      </c>
      <c r="E2259" s="77">
        <v>804.92</v>
      </c>
    </row>
    <row r="2260" spans="1:5" s="174" customFormat="1" x14ac:dyDescent="0.2">
      <c r="A2260" s="180" t="s">
        <v>2383</v>
      </c>
      <c r="B2260" s="72" t="s">
        <v>2138</v>
      </c>
      <c r="C2260" s="171" t="s">
        <v>57</v>
      </c>
      <c r="D2260" s="162">
        <v>447.18</v>
      </c>
      <c r="E2260" s="77">
        <v>536.62</v>
      </c>
    </row>
    <row r="2261" spans="1:5" s="174" customFormat="1" x14ac:dyDescent="0.2">
      <c r="A2261" s="180" t="s">
        <v>2384</v>
      </c>
      <c r="B2261" s="72" t="s">
        <v>2385</v>
      </c>
      <c r="C2261" s="171" t="s">
        <v>57</v>
      </c>
      <c r="D2261" s="162">
        <v>223.59</v>
      </c>
      <c r="E2261" s="77">
        <v>268.31</v>
      </c>
    </row>
    <row r="2262" spans="1:5" s="174" customFormat="1" ht="25.5" x14ac:dyDescent="0.2">
      <c r="A2262" s="180" t="s">
        <v>2386</v>
      </c>
      <c r="B2262" s="72" t="s">
        <v>2387</v>
      </c>
      <c r="C2262" s="171" t="s">
        <v>57</v>
      </c>
      <c r="D2262" s="162">
        <v>313.02999999999997</v>
      </c>
      <c r="E2262" s="77">
        <v>375.64</v>
      </c>
    </row>
    <row r="2263" spans="1:5" s="174" customFormat="1" x14ac:dyDescent="0.2">
      <c r="A2263" s="180" t="s">
        <v>2388</v>
      </c>
      <c r="B2263" s="72" t="s">
        <v>2389</v>
      </c>
      <c r="C2263" s="171" t="s">
        <v>57</v>
      </c>
      <c r="D2263" s="162">
        <v>223.59</v>
      </c>
      <c r="E2263" s="77">
        <v>268.31</v>
      </c>
    </row>
    <row r="2264" spans="1:5" s="174" customFormat="1" x14ac:dyDescent="0.2">
      <c r="A2264" s="180" t="s">
        <v>2390</v>
      </c>
      <c r="B2264" s="72" t="s">
        <v>2391</v>
      </c>
      <c r="C2264" s="171" t="s">
        <v>57</v>
      </c>
      <c r="D2264" s="162">
        <v>223.59</v>
      </c>
      <c r="E2264" s="77">
        <v>268.31</v>
      </c>
    </row>
    <row r="2265" spans="1:5" s="174" customFormat="1" x14ac:dyDescent="0.2">
      <c r="A2265" s="180" t="s">
        <v>2392</v>
      </c>
      <c r="B2265" s="72" t="s">
        <v>2393</v>
      </c>
      <c r="C2265" s="171" t="s">
        <v>57</v>
      </c>
      <c r="D2265" s="162">
        <v>313.02999999999997</v>
      </c>
      <c r="E2265" s="77">
        <v>375.64</v>
      </c>
    </row>
    <row r="2266" spans="1:5" s="174" customFormat="1" x14ac:dyDescent="0.2">
      <c r="A2266" s="180" t="s">
        <v>2394</v>
      </c>
      <c r="B2266" s="72" t="s">
        <v>2395</v>
      </c>
      <c r="C2266" s="171" t="s">
        <v>57</v>
      </c>
      <c r="D2266" s="162">
        <v>223.59</v>
      </c>
      <c r="E2266" s="77">
        <v>268.31</v>
      </c>
    </row>
    <row r="2267" spans="1:5" s="174" customFormat="1" x14ac:dyDescent="0.2">
      <c r="A2267" s="180" t="s">
        <v>2396</v>
      </c>
      <c r="B2267" s="72" t="s">
        <v>2397</v>
      </c>
      <c r="C2267" s="171" t="s">
        <v>57</v>
      </c>
      <c r="D2267" s="162">
        <v>223.59</v>
      </c>
      <c r="E2267" s="77">
        <v>268.31</v>
      </c>
    </row>
    <row r="2268" spans="1:5" s="174" customFormat="1" x14ac:dyDescent="0.2">
      <c r="A2268" s="180" t="s">
        <v>2398</v>
      </c>
      <c r="B2268" s="72" t="s">
        <v>2399</v>
      </c>
      <c r="C2268" s="171" t="s">
        <v>57</v>
      </c>
      <c r="D2268" s="162">
        <v>894.36</v>
      </c>
      <c r="E2268" s="77">
        <v>1073.23</v>
      </c>
    </row>
    <row r="2269" spans="1:5" s="174" customFormat="1" x14ac:dyDescent="0.2">
      <c r="A2269" s="180" t="s">
        <v>2400</v>
      </c>
      <c r="B2269" s="72" t="s">
        <v>2401</v>
      </c>
      <c r="C2269" s="171" t="s">
        <v>57</v>
      </c>
      <c r="D2269" s="162">
        <v>223.59</v>
      </c>
      <c r="E2269" s="77">
        <v>268.31</v>
      </c>
    </row>
    <row r="2270" spans="1:5" s="174" customFormat="1" x14ac:dyDescent="0.2">
      <c r="A2270" s="180" t="s">
        <v>2402</v>
      </c>
      <c r="B2270" s="72" t="s">
        <v>2403</v>
      </c>
      <c r="C2270" s="171" t="s">
        <v>57</v>
      </c>
      <c r="D2270" s="162">
        <v>670.77</v>
      </c>
      <c r="E2270" s="77">
        <v>804.92</v>
      </c>
    </row>
    <row r="2271" spans="1:5" s="174" customFormat="1" ht="25.5" x14ac:dyDescent="0.2">
      <c r="A2271" s="180" t="s">
        <v>2404</v>
      </c>
      <c r="B2271" s="72" t="s">
        <v>2405</v>
      </c>
      <c r="C2271" s="171" t="s">
        <v>57</v>
      </c>
      <c r="D2271" s="162">
        <v>670.77</v>
      </c>
      <c r="E2271" s="77">
        <v>804.92</v>
      </c>
    </row>
    <row r="2272" spans="1:5" s="174" customFormat="1" ht="25.5" x14ac:dyDescent="0.2">
      <c r="A2272" s="180" t="s">
        <v>2406</v>
      </c>
      <c r="B2272" s="72" t="s">
        <v>2407</v>
      </c>
      <c r="C2272" s="171" t="s">
        <v>57</v>
      </c>
      <c r="D2272" s="162">
        <v>447.18</v>
      </c>
      <c r="E2272" s="77">
        <v>536.62</v>
      </c>
    </row>
    <row r="2273" spans="1:5" s="174" customFormat="1" x14ac:dyDescent="0.2">
      <c r="A2273" s="180" t="s">
        <v>2408</v>
      </c>
      <c r="B2273" s="72" t="s">
        <v>2409</v>
      </c>
      <c r="C2273" s="171" t="s">
        <v>57</v>
      </c>
      <c r="D2273" s="162">
        <v>223.59</v>
      </c>
      <c r="E2273" s="77">
        <v>268.31</v>
      </c>
    </row>
    <row r="2274" spans="1:5" s="174" customFormat="1" ht="25.5" x14ac:dyDescent="0.2">
      <c r="A2274" s="180" t="s">
        <v>2410</v>
      </c>
      <c r="B2274" s="72" t="s">
        <v>2411</v>
      </c>
      <c r="C2274" s="171" t="s">
        <v>57</v>
      </c>
      <c r="D2274" s="162">
        <v>223.59</v>
      </c>
      <c r="E2274" s="77">
        <v>268.31</v>
      </c>
    </row>
    <row r="2275" spans="1:5" s="174" customFormat="1" x14ac:dyDescent="0.2">
      <c r="A2275" s="180" t="s">
        <v>2412</v>
      </c>
      <c r="B2275" s="72" t="s">
        <v>2413</v>
      </c>
      <c r="C2275" s="171" t="s">
        <v>57</v>
      </c>
      <c r="D2275" s="162">
        <v>223.59</v>
      </c>
      <c r="E2275" s="77">
        <v>268.31</v>
      </c>
    </row>
    <row r="2276" spans="1:5" s="174" customFormat="1" x14ac:dyDescent="0.2">
      <c r="A2276" s="180" t="s">
        <v>2414</v>
      </c>
      <c r="B2276" s="72" t="s">
        <v>2415</v>
      </c>
      <c r="C2276" s="171" t="s">
        <v>57</v>
      </c>
      <c r="D2276" s="162">
        <v>223.59</v>
      </c>
      <c r="E2276" s="77">
        <v>268.31</v>
      </c>
    </row>
    <row r="2277" spans="1:5" s="174" customFormat="1" x14ac:dyDescent="0.2">
      <c r="A2277" s="180" t="s">
        <v>2416</v>
      </c>
      <c r="B2277" s="72" t="s">
        <v>2417</v>
      </c>
      <c r="C2277" s="171" t="s">
        <v>57</v>
      </c>
      <c r="D2277" s="162">
        <v>223.59</v>
      </c>
      <c r="E2277" s="77">
        <v>268.31</v>
      </c>
    </row>
    <row r="2278" spans="1:5" s="174" customFormat="1" x14ac:dyDescent="0.2">
      <c r="A2278" s="180" t="s">
        <v>2418</v>
      </c>
      <c r="B2278" s="72" t="s">
        <v>2419</v>
      </c>
      <c r="C2278" s="171" t="s">
        <v>57</v>
      </c>
      <c r="D2278" s="162">
        <v>290.67</v>
      </c>
      <c r="E2278" s="77">
        <v>348.8</v>
      </c>
    </row>
    <row r="2279" spans="1:5" s="174" customFormat="1" x14ac:dyDescent="0.2">
      <c r="A2279" s="180" t="s">
        <v>2420</v>
      </c>
      <c r="B2279" s="72" t="s">
        <v>2421</v>
      </c>
      <c r="C2279" s="171" t="s">
        <v>57</v>
      </c>
      <c r="D2279" s="162">
        <v>223.59</v>
      </c>
      <c r="E2279" s="77">
        <v>268.31</v>
      </c>
    </row>
    <row r="2280" spans="1:5" s="174" customFormat="1" x14ac:dyDescent="0.2">
      <c r="A2280" s="180" t="s">
        <v>2422</v>
      </c>
      <c r="B2280" s="72" t="s">
        <v>2423</v>
      </c>
      <c r="C2280" s="171" t="s">
        <v>57</v>
      </c>
      <c r="D2280" s="162">
        <v>447.18</v>
      </c>
      <c r="E2280" s="77">
        <v>536.62</v>
      </c>
    </row>
    <row r="2281" spans="1:5" s="174" customFormat="1" x14ac:dyDescent="0.2">
      <c r="A2281" s="180" t="s">
        <v>2424</v>
      </c>
      <c r="B2281" s="72" t="s">
        <v>2425</v>
      </c>
      <c r="C2281" s="171" t="s">
        <v>57</v>
      </c>
      <c r="D2281" s="162">
        <v>447.18</v>
      </c>
      <c r="E2281" s="77">
        <v>536.62</v>
      </c>
    </row>
    <row r="2282" spans="1:5" s="174" customFormat="1" x14ac:dyDescent="0.2">
      <c r="A2282" s="180" t="s">
        <v>2426</v>
      </c>
      <c r="B2282" s="72" t="s">
        <v>2427</v>
      </c>
      <c r="C2282" s="171" t="s">
        <v>57</v>
      </c>
      <c r="D2282" s="162">
        <v>223.59</v>
      </c>
      <c r="E2282" s="77">
        <v>268.31</v>
      </c>
    </row>
    <row r="2283" spans="1:5" s="174" customFormat="1" ht="25.5" x14ac:dyDescent="0.2">
      <c r="A2283" s="180" t="s">
        <v>2428</v>
      </c>
      <c r="B2283" s="72" t="s">
        <v>2429</v>
      </c>
      <c r="C2283" s="171" t="s">
        <v>57</v>
      </c>
      <c r="D2283" s="162">
        <v>1341.54</v>
      </c>
      <c r="E2283" s="77">
        <v>1609.85</v>
      </c>
    </row>
    <row r="2284" spans="1:5" s="174" customFormat="1" x14ac:dyDescent="0.2">
      <c r="A2284" s="180" t="s">
        <v>2430</v>
      </c>
      <c r="B2284" s="72" t="s">
        <v>2431</v>
      </c>
      <c r="C2284" s="171" t="s">
        <v>57</v>
      </c>
      <c r="D2284" s="162">
        <v>670.77</v>
      </c>
      <c r="E2284" s="77">
        <v>804.92</v>
      </c>
    </row>
    <row r="2285" spans="1:5" s="174" customFormat="1" x14ac:dyDescent="0.2">
      <c r="A2285" s="180" t="s">
        <v>2432</v>
      </c>
      <c r="B2285" s="72" t="s">
        <v>2433</v>
      </c>
      <c r="C2285" s="171" t="s">
        <v>57</v>
      </c>
      <c r="D2285" s="162">
        <v>939.08</v>
      </c>
      <c r="E2285" s="77">
        <v>1126.9000000000001</v>
      </c>
    </row>
    <row r="2286" spans="1:5" s="174" customFormat="1" x14ac:dyDescent="0.2">
      <c r="A2286" s="180" t="s">
        <v>2434</v>
      </c>
      <c r="B2286" s="72" t="s">
        <v>2435</v>
      </c>
      <c r="C2286" s="171" t="s">
        <v>57</v>
      </c>
      <c r="D2286" s="162">
        <v>894.36</v>
      </c>
      <c r="E2286" s="77">
        <v>1073.23</v>
      </c>
    </row>
    <row r="2287" spans="1:5" s="174" customFormat="1" x14ac:dyDescent="0.2">
      <c r="A2287" s="180" t="s">
        <v>2436</v>
      </c>
      <c r="B2287" s="72" t="s">
        <v>2437</v>
      </c>
      <c r="C2287" s="171" t="s">
        <v>57</v>
      </c>
      <c r="D2287" s="162">
        <v>447.18</v>
      </c>
      <c r="E2287" s="77">
        <v>536.62</v>
      </c>
    </row>
    <row r="2288" spans="1:5" s="174" customFormat="1" x14ac:dyDescent="0.2">
      <c r="A2288" s="180" t="s">
        <v>2438</v>
      </c>
      <c r="B2288" s="72" t="s">
        <v>2439</v>
      </c>
      <c r="C2288" s="171" t="s">
        <v>57</v>
      </c>
      <c r="D2288" s="162">
        <v>313.02999999999997</v>
      </c>
      <c r="E2288" s="77">
        <v>375.64</v>
      </c>
    </row>
    <row r="2289" spans="1:5" s="174" customFormat="1" x14ac:dyDescent="0.2">
      <c r="A2289" s="180" t="s">
        <v>2440</v>
      </c>
      <c r="B2289" s="72" t="s">
        <v>2441</v>
      </c>
      <c r="C2289" s="171" t="s">
        <v>57</v>
      </c>
      <c r="D2289" s="162">
        <v>447.18</v>
      </c>
      <c r="E2289" s="77">
        <v>536.62</v>
      </c>
    </row>
    <row r="2290" spans="1:5" s="174" customFormat="1" x14ac:dyDescent="0.2">
      <c r="A2290" s="180" t="s">
        <v>2442</v>
      </c>
      <c r="B2290" s="72" t="s">
        <v>2443</v>
      </c>
      <c r="C2290" s="171" t="s">
        <v>57</v>
      </c>
      <c r="D2290" s="162">
        <v>290.67</v>
      </c>
      <c r="E2290" s="77">
        <v>348.8</v>
      </c>
    </row>
    <row r="2291" spans="1:5" s="174" customFormat="1" x14ac:dyDescent="0.2">
      <c r="A2291" s="180" t="s">
        <v>2444</v>
      </c>
      <c r="B2291" s="72" t="s">
        <v>2445</v>
      </c>
      <c r="C2291" s="171" t="s">
        <v>57</v>
      </c>
      <c r="D2291" s="162">
        <v>223.59</v>
      </c>
      <c r="E2291" s="77">
        <v>268.31</v>
      </c>
    </row>
    <row r="2292" spans="1:5" s="174" customFormat="1" x14ac:dyDescent="0.2">
      <c r="A2292" s="180" t="s">
        <v>2446</v>
      </c>
      <c r="B2292" s="72" t="s">
        <v>2447</v>
      </c>
      <c r="C2292" s="171" t="s">
        <v>57</v>
      </c>
      <c r="D2292" s="162">
        <v>223.59</v>
      </c>
      <c r="E2292" s="77">
        <v>268.31</v>
      </c>
    </row>
    <row r="2293" spans="1:5" s="174" customFormat="1" ht="25.5" x14ac:dyDescent="0.2">
      <c r="A2293" s="180" t="s">
        <v>2448</v>
      </c>
      <c r="B2293" s="72" t="s">
        <v>2449</v>
      </c>
      <c r="C2293" s="171" t="s">
        <v>57</v>
      </c>
      <c r="D2293" s="162">
        <v>223.59</v>
      </c>
      <c r="E2293" s="77">
        <v>268.31</v>
      </c>
    </row>
    <row r="2294" spans="1:5" s="174" customFormat="1" x14ac:dyDescent="0.2">
      <c r="A2294" s="180" t="s">
        <v>2450</v>
      </c>
      <c r="B2294" s="72" t="s">
        <v>2451</v>
      </c>
      <c r="C2294" s="171" t="s">
        <v>57</v>
      </c>
      <c r="D2294" s="162">
        <v>223.59</v>
      </c>
      <c r="E2294" s="77">
        <v>268.31</v>
      </c>
    </row>
    <row r="2295" spans="1:5" s="174" customFormat="1" x14ac:dyDescent="0.2">
      <c r="A2295" s="180" t="s">
        <v>2452</v>
      </c>
      <c r="B2295" s="72" t="s">
        <v>2453</v>
      </c>
      <c r="C2295" s="171" t="s">
        <v>57</v>
      </c>
      <c r="D2295" s="162">
        <v>223.59</v>
      </c>
      <c r="E2295" s="77">
        <v>268.31</v>
      </c>
    </row>
    <row r="2296" spans="1:5" s="174" customFormat="1" x14ac:dyDescent="0.2">
      <c r="A2296" s="180" t="s">
        <v>2454</v>
      </c>
      <c r="B2296" s="72" t="s">
        <v>2455</v>
      </c>
      <c r="C2296" s="171" t="s">
        <v>57</v>
      </c>
      <c r="D2296" s="162">
        <v>223.59</v>
      </c>
      <c r="E2296" s="77">
        <v>268.31</v>
      </c>
    </row>
    <row r="2297" spans="1:5" s="174" customFormat="1" ht="25.5" x14ac:dyDescent="0.2">
      <c r="A2297" s="180" t="s">
        <v>2456</v>
      </c>
      <c r="B2297" s="72" t="s">
        <v>2457</v>
      </c>
      <c r="C2297" s="171" t="s">
        <v>57</v>
      </c>
      <c r="D2297" s="162">
        <v>223.59</v>
      </c>
      <c r="E2297" s="77">
        <v>268.31</v>
      </c>
    </row>
    <row r="2298" spans="1:5" s="174" customFormat="1" ht="25.5" x14ac:dyDescent="0.2">
      <c r="A2298" s="180" t="s">
        <v>2458</v>
      </c>
      <c r="B2298" s="72" t="s">
        <v>2459</v>
      </c>
      <c r="C2298" s="171" t="s">
        <v>57</v>
      </c>
      <c r="D2298" s="162">
        <v>223.59</v>
      </c>
      <c r="E2298" s="77">
        <v>268.31</v>
      </c>
    </row>
    <row r="2299" spans="1:5" s="174" customFormat="1" x14ac:dyDescent="0.2">
      <c r="A2299" s="180" t="s">
        <v>2460</v>
      </c>
      <c r="B2299" s="72" t="s">
        <v>2461</v>
      </c>
      <c r="C2299" s="171" t="s">
        <v>57</v>
      </c>
      <c r="D2299" s="162">
        <v>447.18</v>
      </c>
      <c r="E2299" s="77">
        <v>536.62</v>
      </c>
    </row>
    <row r="2300" spans="1:5" s="174" customFormat="1" x14ac:dyDescent="0.2">
      <c r="A2300" s="180" t="s">
        <v>2462</v>
      </c>
      <c r="B2300" s="72" t="s">
        <v>2463</v>
      </c>
      <c r="C2300" s="171" t="s">
        <v>57</v>
      </c>
      <c r="D2300" s="162">
        <v>223.59</v>
      </c>
      <c r="E2300" s="77">
        <v>268.31</v>
      </c>
    </row>
    <row r="2301" spans="1:5" s="174" customFormat="1" x14ac:dyDescent="0.2">
      <c r="A2301" s="180" t="s">
        <v>2464</v>
      </c>
      <c r="B2301" s="72" t="s">
        <v>2465</v>
      </c>
      <c r="C2301" s="171" t="s">
        <v>57</v>
      </c>
      <c r="D2301" s="162">
        <v>223.59</v>
      </c>
      <c r="E2301" s="77">
        <v>268.31</v>
      </c>
    </row>
    <row r="2302" spans="1:5" s="174" customFormat="1" x14ac:dyDescent="0.2">
      <c r="A2302" s="180" t="s">
        <v>2466</v>
      </c>
      <c r="B2302" s="72" t="s">
        <v>2467</v>
      </c>
      <c r="C2302" s="171" t="s">
        <v>57</v>
      </c>
      <c r="D2302" s="162">
        <v>313.02999999999997</v>
      </c>
      <c r="E2302" s="77">
        <v>375.64</v>
      </c>
    </row>
    <row r="2303" spans="1:5" s="174" customFormat="1" ht="25.5" x14ac:dyDescent="0.2">
      <c r="A2303" s="180" t="s">
        <v>2468</v>
      </c>
      <c r="B2303" s="72" t="s">
        <v>2469</v>
      </c>
      <c r="C2303" s="171" t="s">
        <v>57</v>
      </c>
      <c r="D2303" s="162">
        <v>223.59</v>
      </c>
      <c r="E2303" s="77">
        <v>268.31</v>
      </c>
    </row>
    <row r="2304" spans="1:5" s="174" customFormat="1" ht="25.5" x14ac:dyDescent="0.2">
      <c r="A2304" s="180" t="s">
        <v>2470</v>
      </c>
      <c r="B2304" s="72" t="s">
        <v>2471</v>
      </c>
      <c r="C2304" s="171" t="s">
        <v>57</v>
      </c>
      <c r="D2304" s="162">
        <v>223.59</v>
      </c>
      <c r="E2304" s="77">
        <v>268.31</v>
      </c>
    </row>
    <row r="2305" spans="1:5" s="174" customFormat="1" x14ac:dyDescent="0.2">
      <c r="A2305" s="180" t="s">
        <v>2472</v>
      </c>
      <c r="B2305" s="72" t="s">
        <v>2473</v>
      </c>
      <c r="C2305" s="171" t="s">
        <v>57</v>
      </c>
      <c r="D2305" s="162">
        <v>223.59</v>
      </c>
      <c r="E2305" s="77">
        <v>268.31</v>
      </c>
    </row>
    <row r="2306" spans="1:5" s="174" customFormat="1" ht="25.5" x14ac:dyDescent="0.2">
      <c r="A2306" s="180" t="s">
        <v>2474</v>
      </c>
      <c r="B2306" s="72" t="s">
        <v>2475</v>
      </c>
      <c r="C2306" s="171" t="s">
        <v>57</v>
      </c>
      <c r="D2306" s="162">
        <v>223.59</v>
      </c>
      <c r="E2306" s="77">
        <v>268.31</v>
      </c>
    </row>
    <row r="2307" spans="1:5" s="174" customFormat="1" x14ac:dyDescent="0.2">
      <c r="A2307" s="180" t="s">
        <v>2476</v>
      </c>
      <c r="B2307" s="72" t="s">
        <v>2477</v>
      </c>
      <c r="C2307" s="171" t="s">
        <v>57</v>
      </c>
      <c r="D2307" s="162">
        <v>223.59</v>
      </c>
      <c r="E2307" s="77">
        <v>268.31</v>
      </c>
    </row>
    <row r="2308" spans="1:5" s="174" customFormat="1" x14ac:dyDescent="0.2">
      <c r="A2308" s="180" t="s">
        <v>2478</v>
      </c>
      <c r="B2308" s="72" t="s">
        <v>2479</v>
      </c>
      <c r="C2308" s="171" t="s">
        <v>57</v>
      </c>
      <c r="D2308" s="162">
        <v>223.59</v>
      </c>
      <c r="E2308" s="77">
        <v>268.31</v>
      </c>
    </row>
    <row r="2309" spans="1:5" s="174" customFormat="1" ht="25.5" x14ac:dyDescent="0.2">
      <c r="A2309" s="180" t="s">
        <v>2480</v>
      </c>
      <c r="B2309" s="72" t="s">
        <v>2481</v>
      </c>
      <c r="C2309" s="171" t="s">
        <v>57</v>
      </c>
      <c r="D2309" s="162">
        <v>348.8</v>
      </c>
      <c r="E2309" s="77">
        <v>418.56</v>
      </c>
    </row>
    <row r="2310" spans="1:5" s="174" customFormat="1" x14ac:dyDescent="0.2">
      <c r="A2310" s="180" t="s">
        <v>2482</v>
      </c>
      <c r="B2310" s="72" t="s">
        <v>2483</v>
      </c>
      <c r="C2310" s="171" t="s">
        <v>57</v>
      </c>
      <c r="D2310" s="162">
        <v>643.94000000000005</v>
      </c>
      <c r="E2310" s="77">
        <v>772.73</v>
      </c>
    </row>
    <row r="2311" spans="1:5" s="174" customFormat="1" ht="27.75" customHeight="1" x14ac:dyDescent="0.2">
      <c r="A2311" s="180" t="s">
        <v>2484</v>
      </c>
      <c r="B2311" s="72" t="s">
        <v>2485</v>
      </c>
      <c r="C2311" s="171" t="s">
        <v>57</v>
      </c>
      <c r="D2311" s="162">
        <v>223.59</v>
      </c>
      <c r="E2311" s="77">
        <v>268.31</v>
      </c>
    </row>
    <row r="2312" spans="1:5" s="174" customFormat="1" ht="6" customHeight="1" x14ac:dyDescent="0.2">
      <c r="A2312" s="82"/>
      <c r="B2312" s="75"/>
      <c r="C2312" s="181"/>
      <c r="D2312" s="182"/>
      <c r="E2312" s="83"/>
    </row>
    <row r="2313" spans="1:5" s="174" customFormat="1" ht="18.75" customHeight="1" x14ac:dyDescent="0.2">
      <c r="A2313" s="165"/>
      <c r="B2313" s="448" t="s">
        <v>2486</v>
      </c>
      <c r="C2313" s="448"/>
      <c r="D2313" s="448"/>
      <c r="E2313" s="443"/>
    </row>
    <row r="2314" spans="1:5" s="174" customFormat="1" x14ac:dyDescent="0.2">
      <c r="A2314" s="165"/>
      <c r="B2314" s="425" t="s">
        <v>2487</v>
      </c>
      <c r="C2314" s="425"/>
      <c r="D2314" s="425"/>
      <c r="E2314" s="184"/>
    </row>
    <row r="2315" spans="1:5" s="174" customFormat="1" x14ac:dyDescent="0.2">
      <c r="A2315" s="165"/>
      <c r="B2315" s="448" t="s">
        <v>2488</v>
      </c>
      <c r="C2315" s="448"/>
      <c r="D2315" s="448"/>
      <c r="E2315" s="443"/>
    </row>
    <row r="2316" spans="1:5" s="174" customFormat="1" x14ac:dyDescent="0.2">
      <c r="A2316" s="165"/>
      <c r="B2316" s="425" t="s">
        <v>2489</v>
      </c>
      <c r="C2316" s="425"/>
      <c r="D2316" s="425"/>
      <c r="E2316" s="184"/>
    </row>
    <row r="2317" spans="1:5" s="174" customFormat="1" ht="17.25" customHeight="1" x14ac:dyDescent="0.2">
      <c r="A2317" s="426"/>
      <c r="B2317" s="427"/>
      <c r="C2317" s="186"/>
      <c r="D2317" s="187"/>
      <c r="E2317" s="184"/>
    </row>
    <row r="2318" spans="1:5" s="174" customFormat="1" ht="13.5" x14ac:dyDescent="0.25">
      <c r="A2318" s="188"/>
      <c r="B2318" s="189" t="s">
        <v>2490</v>
      </c>
      <c r="C2318" s="84"/>
      <c r="D2318" s="191"/>
      <c r="E2318" s="191"/>
    </row>
    <row r="2319" spans="1:5" s="174" customFormat="1" x14ac:dyDescent="0.2">
      <c r="A2319" s="188" t="s">
        <v>2491</v>
      </c>
      <c r="B2319" s="77" t="s">
        <v>2492</v>
      </c>
      <c r="C2319" s="85" t="s">
        <v>1713</v>
      </c>
      <c r="D2319" s="192">
        <v>130.77000000000001</v>
      </c>
      <c r="E2319" s="86">
        <v>156.91999999999999</v>
      </c>
    </row>
    <row r="2320" spans="1:5" s="174" customFormat="1" x14ac:dyDescent="0.2">
      <c r="A2320" s="188" t="s">
        <v>2493</v>
      </c>
      <c r="B2320" s="77" t="s">
        <v>2494</v>
      </c>
      <c r="C2320" s="85" t="s">
        <v>1793</v>
      </c>
      <c r="D2320" s="190">
        <v>248.87</v>
      </c>
      <c r="E2320" s="86">
        <v>298.64</v>
      </c>
    </row>
    <row r="2321" spans="1:5" s="174" customFormat="1" x14ac:dyDescent="0.2">
      <c r="A2321" s="188"/>
      <c r="B2321" s="77"/>
      <c r="C2321" s="85"/>
      <c r="D2321" s="190"/>
      <c r="E2321" s="86"/>
    </row>
    <row r="2322" spans="1:5" s="174" customFormat="1" x14ac:dyDescent="0.2">
      <c r="A2322" s="188"/>
      <c r="B2322" s="77"/>
      <c r="C2322" s="85"/>
      <c r="D2322" s="190"/>
      <c r="E2322" s="190"/>
    </row>
    <row r="2323" spans="1:5" s="174" customFormat="1" x14ac:dyDescent="0.2">
      <c r="A2323" s="188" t="s">
        <v>2495</v>
      </c>
      <c r="B2323" s="77" t="s">
        <v>2496</v>
      </c>
      <c r="C2323" s="85" t="s">
        <v>76</v>
      </c>
      <c r="D2323" s="192">
        <v>158.51</v>
      </c>
      <c r="E2323" s="86">
        <v>190.21</v>
      </c>
    </row>
    <row r="2324" spans="1:5" s="174" customFormat="1" x14ac:dyDescent="0.2">
      <c r="A2324" s="188" t="s">
        <v>2497</v>
      </c>
      <c r="B2324" s="77" t="s">
        <v>2498</v>
      </c>
      <c r="C2324" s="85" t="s">
        <v>84</v>
      </c>
      <c r="D2324" s="192">
        <v>47.55</v>
      </c>
      <c r="E2324" s="86">
        <v>57.06</v>
      </c>
    </row>
    <row r="2325" spans="1:5" s="174" customFormat="1" x14ac:dyDescent="0.2">
      <c r="A2325" s="188" t="s">
        <v>2499</v>
      </c>
      <c r="B2325" s="77" t="s">
        <v>2500</v>
      </c>
      <c r="C2325" s="85" t="s">
        <v>71</v>
      </c>
      <c r="D2325" s="192">
        <v>19.62</v>
      </c>
      <c r="E2325" s="86">
        <v>23.54</v>
      </c>
    </row>
    <row r="2326" spans="1:5" s="174" customFormat="1" x14ac:dyDescent="0.2">
      <c r="A2326" s="188" t="s">
        <v>2501</v>
      </c>
      <c r="B2326" s="77" t="s">
        <v>2502</v>
      </c>
      <c r="C2326" s="85" t="s">
        <v>85</v>
      </c>
      <c r="D2326" s="192">
        <v>31.7</v>
      </c>
      <c r="E2326" s="86">
        <v>38.04</v>
      </c>
    </row>
    <row r="2327" spans="1:5" s="174" customFormat="1" x14ac:dyDescent="0.2">
      <c r="A2327" s="188" t="s">
        <v>2503</v>
      </c>
      <c r="B2327" s="77" t="s">
        <v>2504</v>
      </c>
      <c r="C2327" s="85" t="s">
        <v>2505</v>
      </c>
      <c r="D2327" s="190">
        <v>417.43</v>
      </c>
      <c r="E2327" s="86">
        <v>500.92</v>
      </c>
    </row>
    <row r="2328" spans="1:5" s="174" customFormat="1" x14ac:dyDescent="0.2">
      <c r="A2328" s="188"/>
      <c r="B2328" s="77" t="s">
        <v>2506</v>
      </c>
      <c r="C2328" s="84"/>
      <c r="D2328" s="190"/>
      <c r="E2328" s="86"/>
    </row>
    <row r="2329" spans="1:5" s="174" customFormat="1" x14ac:dyDescent="0.2">
      <c r="A2329" s="188"/>
      <c r="B2329" s="77" t="s">
        <v>2507</v>
      </c>
      <c r="C2329" s="84" t="s">
        <v>2505</v>
      </c>
      <c r="D2329" s="192">
        <v>39.24</v>
      </c>
      <c r="E2329" s="86">
        <v>47.09</v>
      </c>
    </row>
    <row r="2330" spans="1:5" s="174" customFormat="1" x14ac:dyDescent="0.2">
      <c r="A2330" s="188" t="s">
        <v>2508</v>
      </c>
      <c r="B2330" s="77" t="s">
        <v>2509</v>
      </c>
      <c r="C2330" s="85" t="s">
        <v>2510</v>
      </c>
      <c r="D2330" s="192">
        <v>99.07</v>
      </c>
      <c r="E2330" s="86">
        <v>118.88</v>
      </c>
    </row>
    <row r="2331" spans="1:5" s="174" customFormat="1" x14ac:dyDescent="0.2">
      <c r="A2331" s="188" t="s">
        <v>2511</v>
      </c>
      <c r="B2331" s="77" t="s">
        <v>2512</v>
      </c>
      <c r="C2331" s="85" t="s">
        <v>2513</v>
      </c>
      <c r="D2331" s="192">
        <v>99.07</v>
      </c>
      <c r="E2331" s="86">
        <v>118.88</v>
      </c>
    </row>
    <row r="2332" spans="1:5" s="174" customFormat="1" ht="25.5" x14ac:dyDescent="0.2">
      <c r="A2332" s="188" t="s">
        <v>2514</v>
      </c>
      <c r="B2332" s="77" t="s">
        <v>2515</v>
      </c>
      <c r="C2332" s="85" t="s">
        <v>2516</v>
      </c>
      <c r="D2332" s="192">
        <v>11.2</v>
      </c>
      <c r="E2332" s="86">
        <v>13.44</v>
      </c>
    </row>
    <row r="2333" spans="1:5" s="174" customFormat="1" ht="25.5" x14ac:dyDescent="0.2">
      <c r="A2333" s="188" t="s">
        <v>2517</v>
      </c>
      <c r="B2333" s="77" t="s">
        <v>2518</v>
      </c>
      <c r="C2333" s="85" t="s">
        <v>2519</v>
      </c>
      <c r="D2333" s="192">
        <v>1188.82</v>
      </c>
      <c r="E2333" s="86">
        <v>1426.58</v>
      </c>
    </row>
    <row r="2334" spans="1:5" s="174" customFormat="1" x14ac:dyDescent="0.2">
      <c r="A2334" s="188" t="s">
        <v>2520</v>
      </c>
      <c r="B2334" s="77" t="s">
        <v>2521</v>
      </c>
      <c r="C2334" s="84" t="s">
        <v>1641</v>
      </c>
      <c r="D2334" s="190">
        <v>369.45</v>
      </c>
      <c r="E2334" s="86">
        <v>443.34</v>
      </c>
    </row>
    <row r="2335" spans="1:5" s="174" customFormat="1" ht="25.5" x14ac:dyDescent="0.2">
      <c r="A2335" s="188" t="s">
        <v>2522</v>
      </c>
      <c r="B2335" s="77" t="s">
        <v>2523</v>
      </c>
      <c r="C2335" s="84"/>
      <c r="D2335" s="190"/>
      <c r="E2335" s="86"/>
    </row>
    <row r="2336" spans="1:5" s="174" customFormat="1" x14ac:dyDescent="0.2">
      <c r="A2336" s="188"/>
      <c r="B2336" s="77" t="s">
        <v>2524</v>
      </c>
      <c r="C2336" s="84" t="s">
        <v>68</v>
      </c>
      <c r="D2336" s="192">
        <v>39.24</v>
      </c>
      <c r="E2336" s="86">
        <v>47.09</v>
      </c>
    </row>
    <row r="2337" spans="1:5" s="174" customFormat="1" x14ac:dyDescent="0.2">
      <c r="A2337" s="188"/>
      <c r="B2337" s="77" t="s">
        <v>2525</v>
      </c>
      <c r="C2337" s="84" t="s">
        <v>68</v>
      </c>
      <c r="D2337" s="192">
        <v>23.33</v>
      </c>
      <c r="E2337" s="86">
        <v>28</v>
      </c>
    </row>
    <row r="2338" spans="1:5" s="174" customFormat="1" x14ac:dyDescent="0.2">
      <c r="A2338" s="188"/>
      <c r="B2338" s="77" t="s">
        <v>2526</v>
      </c>
      <c r="C2338" s="84" t="s">
        <v>68</v>
      </c>
      <c r="D2338" s="192">
        <v>19.62</v>
      </c>
      <c r="E2338" s="86">
        <v>23.54</v>
      </c>
    </row>
    <row r="2339" spans="1:5" s="174" customFormat="1" x14ac:dyDescent="0.2">
      <c r="A2339" s="188"/>
      <c r="B2339" s="77" t="s">
        <v>2527</v>
      </c>
      <c r="C2339" s="84" t="s">
        <v>68</v>
      </c>
      <c r="D2339" s="192">
        <v>12.12</v>
      </c>
      <c r="E2339" s="86">
        <v>14.54</v>
      </c>
    </row>
    <row r="2340" spans="1:5" s="174" customFormat="1" x14ac:dyDescent="0.2">
      <c r="A2340" s="188" t="s">
        <v>2528</v>
      </c>
      <c r="B2340" s="77" t="s">
        <v>2529</v>
      </c>
      <c r="C2340" s="84" t="s">
        <v>72</v>
      </c>
      <c r="D2340" s="192">
        <v>166.44</v>
      </c>
      <c r="E2340" s="86">
        <v>199.73</v>
      </c>
    </row>
    <row r="2341" spans="1:5" s="174" customFormat="1" x14ac:dyDescent="0.2">
      <c r="A2341" s="188" t="s">
        <v>2530</v>
      </c>
      <c r="B2341" s="77" t="s">
        <v>2531</v>
      </c>
      <c r="C2341" s="84"/>
      <c r="D2341" s="192">
        <v>166.44</v>
      </c>
      <c r="E2341" s="86">
        <v>199.73</v>
      </c>
    </row>
    <row r="2342" spans="1:5" s="174" customFormat="1" x14ac:dyDescent="0.2">
      <c r="A2342" s="188" t="s">
        <v>2532</v>
      </c>
      <c r="B2342" s="77" t="s">
        <v>2533</v>
      </c>
      <c r="C2342" s="84"/>
      <c r="D2342" s="192">
        <v>130.77000000000001</v>
      </c>
      <c r="E2342" s="86">
        <v>156.91999999999999</v>
      </c>
    </row>
    <row r="2343" spans="1:5" s="174" customFormat="1" ht="25.5" x14ac:dyDescent="0.2">
      <c r="A2343" s="188" t="s">
        <v>2534</v>
      </c>
      <c r="B2343" s="77" t="s">
        <v>2535</v>
      </c>
      <c r="C2343" s="84" t="s">
        <v>72</v>
      </c>
      <c r="D2343" s="192">
        <v>1188.82</v>
      </c>
      <c r="E2343" s="86">
        <v>1426.58</v>
      </c>
    </row>
    <row r="2344" spans="1:5" s="174" customFormat="1" x14ac:dyDescent="0.2">
      <c r="A2344" s="188" t="s">
        <v>2536</v>
      </c>
      <c r="B2344" s="77" t="s">
        <v>2537</v>
      </c>
      <c r="C2344" s="84" t="s">
        <v>1547</v>
      </c>
      <c r="D2344" s="192">
        <v>2214.41</v>
      </c>
      <c r="E2344" s="86">
        <v>2657.29</v>
      </c>
    </row>
    <row r="2345" spans="1:5" s="174" customFormat="1" ht="12" customHeight="1" x14ac:dyDescent="0.2">
      <c r="A2345" s="188"/>
      <c r="B2345" s="77"/>
      <c r="C2345" s="84"/>
      <c r="D2345" s="190"/>
      <c r="E2345" s="190"/>
    </row>
    <row r="2346" spans="1:5" s="174" customFormat="1" ht="13.5" x14ac:dyDescent="0.25">
      <c r="A2346" s="188"/>
      <c r="B2346" s="189" t="s">
        <v>1744</v>
      </c>
      <c r="C2346" s="84"/>
      <c r="D2346" s="190"/>
      <c r="E2346" s="190"/>
    </row>
    <row r="2347" spans="1:5" s="174" customFormat="1" x14ac:dyDescent="0.2">
      <c r="A2347" s="188" t="s">
        <v>2538</v>
      </c>
      <c r="B2347" s="77" t="s">
        <v>2539</v>
      </c>
      <c r="C2347" s="85" t="s">
        <v>86</v>
      </c>
      <c r="D2347" s="190">
        <v>2889.62</v>
      </c>
      <c r="E2347" s="86">
        <v>3467.54</v>
      </c>
    </row>
    <row r="2348" spans="1:5" s="174" customFormat="1" x14ac:dyDescent="0.2">
      <c r="A2348" s="188"/>
      <c r="B2348" s="77"/>
      <c r="C2348" s="85"/>
      <c r="D2348" s="190"/>
      <c r="E2348" s="86"/>
    </row>
    <row r="2349" spans="1:5" s="174" customFormat="1" x14ac:dyDescent="0.2">
      <c r="A2349" s="188" t="s">
        <v>2540</v>
      </c>
      <c r="B2349" s="77" t="s">
        <v>2541</v>
      </c>
      <c r="C2349" s="85" t="s">
        <v>68</v>
      </c>
      <c r="D2349" s="192">
        <v>130.77000000000001</v>
      </c>
      <c r="E2349" s="86">
        <v>156.91999999999999</v>
      </c>
    </row>
    <row r="2350" spans="1:5" s="174" customFormat="1" ht="15" customHeight="1" x14ac:dyDescent="0.2">
      <c r="A2350" s="188" t="s">
        <v>2542</v>
      </c>
      <c r="B2350" s="77" t="s">
        <v>2543</v>
      </c>
      <c r="C2350" s="85" t="s">
        <v>84</v>
      </c>
      <c r="D2350" s="192">
        <v>63.4</v>
      </c>
      <c r="E2350" s="86">
        <v>76.08</v>
      </c>
    </row>
    <row r="2351" spans="1:5" s="174" customFormat="1" x14ac:dyDescent="0.2">
      <c r="A2351" s="188" t="s">
        <v>2544</v>
      </c>
      <c r="B2351" s="77" t="s">
        <v>2545</v>
      </c>
      <c r="C2351" s="85" t="s">
        <v>84</v>
      </c>
      <c r="D2351" s="192">
        <v>47.55</v>
      </c>
      <c r="E2351" s="86">
        <v>57.06</v>
      </c>
    </row>
    <row r="2352" spans="1:5" s="174" customFormat="1" x14ac:dyDescent="0.2">
      <c r="A2352" s="188" t="s">
        <v>2546</v>
      </c>
      <c r="B2352" s="77" t="s">
        <v>2547</v>
      </c>
      <c r="C2352" s="85" t="s">
        <v>84</v>
      </c>
      <c r="D2352" s="192">
        <v>198.14</v>
      </c>
      <c r="E2352" s="86">
        <v>237.77</v>
      </c>
    </row>
    <row r="2353" spans="1:5" s="174" customFormat="1" x14ac:dyDescent="0.2">
      <c r="A2353" s="188" t="s">
        <v>2548</v>
      </c>
      <c r="B2353" s="77" t="s">
        <v>2549</v>
      </c>
      <c r="C2353" s="85" t="s">
        <v>2550</v>
      </c>
      <c r="D2353" s="192">
        <v>594.41</v>
      </c>
      <c r="E2353" s="86">
        <v>713.29</v>
      </c>
    </row>
    <row r="2354" spans="1:5" s="174" customFormat="1" x14ac:dyDescent="0.2">
      <c r="A2354" s="188" t="s">
        <v>2551</v>
      </c>
      <c r="B2354" s="77" t="s">
        <v>2552</v>
      </c>
      <c r="C2354" s="85" t="s">
        <v>1857</v>
      </c>
      <c r="D2354" s="192">
        <v>138.69999999999999</v>
      </c>
      <c r="E2354" s="86">
        <v>166.44</v>
      </c>
    </row>
    <row r="2355" spans="1:5" s="174" customFormat="1" ht="25.5" x14ac:dyDescent="0.2">
      <c r="A2355" s="188" t="s">
        <v>2553</v>
      </c>
      <c r="B2355" s="77" t="s">
        <v>2554</v>
      </c>
      <c r="C2355" s="85" t="s">
        <v>73</v>
      </c>
      <c r="D2355" s="192">
        <v>12.12</v>
      </c>
      <c r="E2355" s="86">
        <v>14.54</v>
      </c>
    </row>
    <row r="2356" spans="1:5" s="174" customFormat="1" ht="25.5" x14ac:dyDescent="0.2">
      <c r="A2356" s="188" t="s">
        <v>2555</v>
      </c>
      <c r="B2356" s="77" t="s">
        <v>2556</v>
      </c>
      <c r="C2356" s="85" t="s">
        <v>2510</v>
      </c>
      <c r="D2356" s="192">
        <v>158.51</v>
      </c>
      <c r="E2356" s="86">
        <v>190.21</v>
      </c>
    </row>
    <row r="2357" spans="1:5" s="174" customFormat="1" ht="25.5" x14ac:dyDescent="0.2">
      <c r="A2357" s="188" t="s">
        <v>2557</v>
      </c>
      <c r="B2357" s="77" t="s">
        <v>2558</v>
      </c>
      <c r="C2357" s="85" t="s">
        <v>76</v>
      </c>
      <c r="D2357" s="192">
        <v>198.14</v>
      </c>
      <c r="E2357" s="86">
        <v>237.77</v>
      </c>
    </row>
    <row r="2358" spans="1:5" s="174" customFormat="1" x14ac:dyDescent="0.2">
      <c r="A2358" s="188" t="s">
        <v>2559</v>
      </c>
      <c r="B2358" s="77" t="s">
        <v>2560</v>
      </c>
      <c r="C2358" s="85"/>
      <c r="D2358" s="192">
        <v>243.58</v>
      </c>
      <c r="E2358" s="86">
        <v>292.3</v>
      </c>
    </row>
    <row r="2359" spans="1:5" s="174" customFormat="1" x14ac:dyDescent="0.2">
      <c r="A2359" s="188" t="s">
        <v>2561</v>
      </c>
      <c r="B2359" s="77" t="s">
        <v>2562</v>
      </c>
      <c r="C2359" s="85" t="s">
        <v>2563</v>
      </c>
      <c r="D2359" s="192">
        <v>39.24</v>
      </c>
      <c r="E2359" s="86">
        <v>47.09</v>
      </c>
    </row>
    <row r="2360" spans="1:5" s="174" customFormat="1" x14ac:dyDescent="0.2">
      <c r="A2360" s="188" t="s">
        <v>2564</v>
      </c>
      <c r="B2360" s="77" t="s">
        <v>2565</v>
      </c>
      <c r="C2360" s="85" t="s">
        <v>2566</v>
      </c>
      <c r="D2360" s="190">
        <v>82.36</v>
      </c>
      <c r="E2360" s="86">
        <v>98.83</v>
      </c>
    </row>
    <row r="2361" spans="1:5" s="174" customFormat="1" x14ac:dyDescent="0.2">
      <c r="A2361" s="188"/>
      <c r="B2361" s="77"/>
      <c r="C2361" s="85"/>
      <c r="D2361" s="190"/>
      <c r="E2361" s="86"/>
    </row>
    <row r="2362" spans="1:5" s="174" customFormat="1" x14ac:dyDescent="0.2">
      <c r="A2362" s="188" t="s">
        <v>2567</v>
      </c>
      <c r="B2362" s="77" t="s">
        <v>2568</v>
      </c>
      <c r="C2362" s="85" t="s">
        <v>1793</v>
      </c>
      <c r="D2362" s="192">
        <v>594.41</v>
      </c>
      <c r="E2362" s="86">
        <v>713.29</v>
      </c>
    </row>
    <row r="2363" spans="1:5" s="174" customFormat="1" x14ac:dyDescent="0.2">
      <c r="A2363" s="188" t="s">
        <v>2569</v>
      </c>
      <c r="B2363" s="77" t="s">
        <v>2570</v>
      </c>
      <c r="C2363" s="85" t="s">
        <v>1713</v>
      </c>
      <c r="D2363" s="192">
        <v>138.69999999999999</v>
      </c>
      <c r="E2363" s="86">
        <v>166.44</v>
      </c>
    </row>
    <row r="2364" spans="1:5" s="174" customFormat="1" ht="25.5" x14ac:dyDescent="0.2">
      <c r="A2364" s="188" t="s">
        <v>2571</v>
      </c>
      <c r="B2364" s="77" t="s">
        <v>2572</v>
      </c>
      <c r="C2364" s="85" t="s">
        <v>1974</v>
      </c>
      <c r="D2364" s="192">
        <v>396.27</v>
      </c>
      <c r="E2364" s="86">
        <v>475.52</v>
      </c>
    </row>
    <row r="2365" spans="1:5" s="174" customFormat="1" x14ac:dyDescent="0.2">
      <c r="A2365" s="188" t="s">
        <v>2573</v>
      </c>
      <c r="B2365" s="77" t="s">
        <v>2574</v>
      </c>
      <c r="C2365" s="85" t="s">
        <v>2575</v>
      </c>
      <c r="D2365" s="192">
        <v>198.14</v>
      </c>
      <c r="E2365" s="86">
        <v>237.77</v>
      </c>
    </row>
    <row r="2366" spans="1:5" s="174" customFormat="1" ht="25.5" x14ac:dyDescent="0.2">
      <c r="A2366" s="188" t="s">
        <v>2576</v>
      </c>
      <c r="B2366" s="77" t="s">
        <v>2577</v>
      </c>
      <c r="C2366" s="85" t="s">
        <v>68</v>
      </c>
      <c r="D2366" s="192">
        <v>39.24</v>
      </c>
      <c r="E2366" s="86">
        <v>47.09</v>
      </c>
    </row>
    <row r="2367" spans="1:5" s="174" customFormat="1" x14ac:dyDescent="0.2">
      <c r="A2367" s="188"/>
      <c r="B2367" s="77" t="s">
        <v>2578</v>
      </c>
      <c r="C2367" s="84"/>
      <c r="D2367" s="192">
        <v>67.37</v>
      </c>
      <c r="E2367" s="86">
        <v>80.84</v>
      </c>
    </row>
    <row r="2368" spans="1:5" x14ac:dyDescent="0.2">
      <c r="A2368" s="188" t="s">
        <v>2579</v>
      </c>
      <c r="B2368" s="77" t="s">
        <v>2580</v>
      </c>
      <c r="C2368" s="84" t="s">
        <v>2581</v>
      </c>
      <c r="D2368" s="190">
        <v>492.16</v>
      </c>
      <c r="E2368" s="86">
        <v>590.59</v>
      </c>
    </row>
    <row r="2369" spans="1:5" x14ac:dyDescent="0.2">
      <c r="A2369" s="188"/>
      <c r="B2369" s="77"/>
      <c r="C2369" s="84"/>
      <c r="D2369" s="190"/>
      <c r="E2369" s="190"/>
    </row>
    <row r="2370" spans="1:5" x14ac:dyDescent="0.2">
      <c r="A2370" s="188"/>
      <c r="B2370" s="77"/>
      <c r="C2370" s="84"/>
      <c r="D2370" s="190"/>
      <c r="E2370" s="190"/>
    </row>
    <row r="2371" spans="1:5" x14ac:dyDescent="0.2">
      <c r="A2371" s="188" t="s">
        <v>2582</v>
      </c>
      <c r="B2371" s="77" t="s">
        <v>2583</v>
      </c>
      <c r="C2371" s="84" t="s">
        <v>68</v>
      </c>
      <c r="D2371" s="192">
        <v>138.69999999999999</v>
      </c>
      <c r="E2371" s="86">
        <v>166.44</v>
      </c>
    </row>
    <row r="2372" spans="1:5" x14ac:dyDescent="0.2">
      <c r="A2372" s="188" t="s">
        <v>2584</v>
      </c>
      <c r="B2372" s="77" t="s">
        <v>2585</v>
      </c>
      <c r="C2372" s="84" t="s">
        <v>2586</v>
      </c>
      <c r="D2372" s="190">
        <v>2634.09</v>
      </c>
      <c r="E2372" s="86">
        <v>3160.91</v>
      </c>
    </row>
    <row r="2373" spans="1:5" x14ac:dyDescent="0.2">
      <c r="A2373" s="188"/>
      <c r="B2373" s="77"/>
      <c r="C2373" s="84"/>
      <c r="D2373" s="190"/>
      <c r="E2373" s="190"/>
    </row>
    <row r="2374" spans="1:5" x14ac:dyDescent="0.2">
      <c r="A2374" s="188"/>
      <c r="B2374" s="77"/>
      <c r="C2374" s="84"/>
      <c r="D2374" s="190"/>
      <c r="E2374" s="190"/>
    </row>
    <row r="2375" spans="1:5" ht="25.5" x14ac:dyDescent="0.2">
      <c r="A2375" s="188" t="s">
        <v>2587</v>
      </c>
      <c r="B2375" s="77" t="s">
        <v>2588</v>
      </c>
      <c r="C2375" s="85" t="s">
        <v>87</v>
      </c>
      <c r="D2375" s="190">
        <v>144.72999999999999</v>
      </c>
      <c r="E2375" s="86">
        <v>173.68</v>
      </c>
    </row>
    <row r="2376" spans="1:5" x14ac:dyDescent="0.2">
      <c r="A2376" s="188" t="s">
        <v>2589</v>
      </c>
      <c r="B2376" s="77" t="s">
        <v>2590</v>
      </c>
      <c r="C2376" s="85" t="s">
        <v>72</v>
      </c>
      <c r="D2376" s="190">
        <v>466.57</v>
      </c>
      <c r="E2376" s="86">
        <v>559.88</v>
      </c>
    </row>
    <row r="2377" spans="1:5" x14ac:dyDescent="0.2">
      <c r="A2377" s="188" t="s">
        <v>2591</v>
      </c>
      <c r="B2377" s="77" t="s">
        <v>2592</v>
      </c>
      <c r="C2377" s="85" t="s">
        <v>72</v>
      </c>
      <c r="D2377" s="190">
        <v>233.28</v>
      </c>
      <c r="E2377" s="86">
        <v>279.94</v>
      </c>
    </row>
    <row r="2378" spans="1:5" x14ac:dyDescent="0.2">
      <c r="A2378" s="188" t="s">
        <v>2593</v>
      </c>
      <c r="B2378" s="77" t="s">
        <v>2594</v>
      </c>
      <c r="C2378" s="85" t="s">
        <v>72</v>
      </c>
      <c r="D2378" s="190">
        <v>251.97</v>
      </c>
      <c r="E2378" s="86">
        <v>302.36</v>
      </c>
    </row>
    <row r="2379" spans="1:5" x14ac:dyDescent="0.2">
      <c r="A2379" s="188"/>
      <c r="B2379" s="77"/>
      <c r="C2379" s="84"/>
      <c r="D2379" s="190"/>
      <c r="E2379" s="86"/>
    </row>
    <row r="2380" spans="1:5" x14ac:dyDescent="0.2">
      <c r="A2380" s="188" t="s">
        <v>2595</v>
      </c>
      <c r="B2380" s="77" t="s">
        <v>2596</v>
      </c>
      <c r="C2380" s="84" t="s">
        <v>72</v>
      </c>
      <c r="D2380" s="190">
        <v>99.07</v>
      </c>
      <c r="E2380" s="86">
        <v>118.88</v>
      </c>
    </row>
    <row r="2381" spans="1:5" ht="38.25" x14ac:dyDescent="0.2">
      <c r="A2381" s="188" t="s">
        <v>2597</v>
      </c>
      <c r="B2381" s="77" t="s">
        <v>2598</v>
      </c>
      <c r="C2381" s="84" t="s">
        <v>2599</v>
      </c>
      <c r="D2381" s="190">
        <v>198.14</v>
      </c>
      <c r="E2381" s="86">
        <v>237.77</v>
      </c>
    </row>
    <row r="2382" spans="1:5" ht="38.25" x14ac:dyDescent="0.2">
      <c r="A2382" s="188" t="s">
        <v>2600</v>
      </c>
      <c r="B2382" s="77" t="s">
        <v>2601</v>
      </c>
      <c r="C2382" s="84" t="s">
        <v>72</v>
      </c>
      <c r="D2382" s="190">
        <v>396.27</v>
      </c>
      <c r="E2382" s="86">
        <v>475.52</v>
      </c>
    </row>
    <row r="2383" spans="1:5" ht="25.5" x14ac:dyDescent="0.2">
      <c r="A2383" s="188"/>
      <c r="B2383" s="77" t="s">
        <v>2602</v>
      </c>
      <c r="C2383" s="84"/>
      <c r="D2383" s="190">
        <v>198.14</v>
      </c>
      <c r="E2383" s="86">
        <v>237.77</v>
      </c>
    </row>
    <row r="2384" spans="1:5" ht="25.5" x14ac:dyDescent="0.2">
      <c r="A2384" s="188" t="s">
        <v>2603</v>
      </c>
      <c r="B2384" s="77" t="s">
        <v>2604</v>
      </c>
      <c r="C2384" s="84" t="s">
        <v>72</v>
      </c>
      <c r="D2384" s="190">
        <v>499.27</v>
      </c>
      <c r="E2384" s="86">
        <v>599.12</v>
      </c>
    </row>
    <row r="2385" spans="1:5" x14ac:dyDescent="0.2">
      <c r="A2385" s="188"/>
      <c r="B2385" s="77"/>
      <c r="C2385" s="84"/>
      <c r="D2385" s="190"/>
      <c r="E2385" s="86"/>
    </row>
    <row r="2386" spans="1:5" ht="25.5" x14ac:dyDescent="0.2">
      <c r="A2386" s="188" t="s">
        <v>2605</v>
      </c>
      <c r="B2386" s="77" t="s">
        <v>2606</v>
      </c>
      <c r="C2386" s="84" t="s">
        <v>72</v>
      </c>
      <c r="D2386" s="192">
        <v>396.27</v>
      </c>
      <c r="E2386" s="86">
        <v>475.52</v>
      </c>
    </row>
    <row r="2387" spans="1:5" x14ac:dyDescent="0.2">
      <c r="A2387" s="188" t="s">
        <v>2607</v>
      </c>
      <c r="B2387" s="77" t="s">
        <v>2608</v>
      </c>
      <c r="C2387" s="84" t="s">
        <v>72</v>
      </c>
      <c r="D2387" s="192">
        <v>387.25</v>
      </c>
      <c r="E2387" s="86">
        <v>464.7</v>
      </c>
    </row>
    <row r="2388" spans="1:5" x14ac:dyDescent="0.2">
      <c r="A2388" s="188" t="s">
        <v>2609</v>
      </c>
      <c r="B2388" s="77" t="s">
        <v>2610</v>
      </c>
      <c r="C2388" s="84" t="s">
        <v>72</v>
      </c>
      <c r="D2388" s="192">
        <v>466.57</v>
      </c>
      <c r="E2388" s="86">
        <v>559.88</v>
      </c>
    </row>
    <row r="2389" spans="1:5" x14ac:dyDescent="0.2">
      <c r="A2389" s="188" t="s">
        <v>2611</v>
      </c>
      <c r="B2389" s="77" t="s">
        <v>2612</v>
      </c>
      <c r="C2389" s="84" t="s">
        <v>72</v>
      </c>
      <c r="D2389" s="192">
        <v>79.25</v>
      </c>
      <c r="E2389" s="86">
        <v>95.1</v>
      </c>
    </row>
    <row r="2390" spans="1:5" x14ac:dyDescent="0.2">
      <c r="A2390" s="188" t="s">
        <v>2613</v>
      </c>
      <c r="B2390" s="77" t="s">
        <v>2614</v>
      </c>
      <c r="C2390" s="84" t="s">
        <v>72</v>
      </c>
      <c r="D2390" s="192">
        <v>713.29</v>
      </c>
      <c r="E2390" s="86">
        <v>855.95</v>
      </c>
    </row>
    <row r="2391" spans="1:5" x14ac:dyDescent="0.2">
      <c r="A2391" s="188" t="s">
        <v>2615</v>
      </c>
      <c r="B2391" s="77" t="s">
        <v>2616</v>
      </c>
      <c r="C2391" s="84" t="s">
        <v>72</v>
      </c>
      <c r="D2391" s="192">
        <v>407</v>
      </c>
      <c r="E2391" s="86">
        <v>488.4</v>
      </c>
    </row>
    <row r="2392" spans="1:5" x14ac:dyDescent="0.2">
      <c r="A2392" s="188" t="s">
        <v>2617</v>
      </c>
      <c r="B2392" s="77" t="s">
        <v>2618</v>
      </c>
      <c r="C2392" s="84" t="s">
        <v>72</v>
      </c>
      <c r="D2392" s="190">
        <v>42.77</v>
      </c>
      <c r="E2392" s="86">
        <v>51.32</v>
      </c>
    </row>
    <row r="2393" spans="1:5" x14ac:dyDescent="0.2">
      <c r="A2393" s="188"/>
      <c r="B2393" s="77"/>
      <c r="C2393" s="84"/>
      <c r="D2393" s="190"/>
      <c r="E2393" s="86"/>
    </row>
    <row r="2394" spans="1:5" x14ac:dyDescent="0.2">
      <c r="A2394" s="188" t="s">
        <v>2619</v>
      </c>
      <c r="B2394" s="77" t="s">
        <v>2620</v>
      </c>
      <c r="C2394" s="84" t="s">
        <v>72</v>
      </c>
      <c r="D2394" s="190">
        <v>83.6</v>
      </c>
      <c r="E2394" s="86">
        <v>100.32</v>
      </c>
    </row>
    <row r="2395" spans="1:5" ht="13.5" customHeight="1" x14ac:dyDescent="0.2">
      <c r="A2395" s="188"/>
      <c r="B2395" s="77"/>
      <c r="C2395" s="84"/>
      <c r="D2395" s="190"/>
      <c r="E2395" s="86"/>
    </row>
    <row r="2396" spans="1:5" ht="27" customHeight="1" x14ac:dyDescent="0.2">
      <c r="A2396" s="188" t="s">
        <v>2621</v>
      </c>
      <c r="B2396" s="77" t="s">
        <v>2622</v>
      </c>
      <c r="C2396" s="84" t="s">
        <v>72</v>
      </c>
      <c r="D2396" s="190">
        <v>243.27</v>
      </c>
      <c r="E2396" s="86">
        <v>291.92</v>
      </c>
    </row>
    <row r="2397" spans="1:5" ht="13.5" customHeight="1" x14ac:dyDescent="0.2">
      <c r="A2397" s="188"/>
      <c r="B2397" s="77"/>
      <c r="C2397" s="84"/>
      <c r="D2397" s="190"/>
      <c r="E2397" s="86"/>
    </row>
    <row r="2398" spans="1:5" ht="13.5" customHeight="1" x14ac:dyDescent="0.2">
      <c r="A2398" s="188" t="s">
        <v>2623</v>
      </c>
      <c r="B2398" s="77" t="s">
        <v>2624</v>
      </c>
      <c r="C2398" s="84" t="s">
        <v>72</v>
      </c>
      <c r="D2398" s="190">
        <v>606.64</v>
      </c>
      <c r="E2398" s="86">
        <v>727.97</v>
      </c>
    </row>
    <row r="2399" spans="1:5" ht="13.5" customHeight="1" x14ac:dyDescent="0.2">
      <c r="A2399" s="188"/>
      <c r="B2399" s="77"/>
      <c r="C2399" s="84"/>
      <c r="D2399" s="190"/>
      <c r="E2399" s="86"/>
    </row>
    <row r="2400" spans="1:5" ht="24.75" customHeight="1" x14ac:dyDescent="0.2">
      <c r="A2400" s="188" t="s">
        <v>2625</v>
      </c>
      <c r="B2400" s="77" t="s">
        <v>2626</v>
      </c>
      <c r="C2400" s="84" t="s">
        <v>72</v>
      </c>
      <c r="D2400" s="192">
        <v>39.24</v>
      </c>
      <c r="E2400" s="86">
        <v>47.09</v>
      </c>
    </row>
    <row r="2401" spans="1:5" ht="13.5" customHeight="1" x14ac:dyDescent="0.2">
      <c r="A2401" s="188" t="s">
        <v>2627</v>
      </c>
      <c r="B2401" s="77" t="s">
        <v>2628</v>
      </c>
      <c r="C2401" s="84" t="s">
        <v>72</v>
      </c>
      <c r="D2401" s="192">
        <v>132.97</v>
      </c>
      <c r="E2401" s="86">
        <v>159.56</v>
      </c>
    </row>
    <row r="2402" spans="1:5" ht="13.5" customHeight="1" x14ac:dyDescent="0.25">
      <c r="A2402" s="188"/>
      <c r="B2402" s="189" t="s">
        <v>2629</v>
      </c>
      <c r="C2402" s="84"/>
      <c r="D2402" s="190"/>
      <c r="E2402" s="190"/>
    </row>
    <row r="2403" spans="1:5" ht="13.5" customHeight="1" x14ac:dyDescent="0.2">
      <c r="A2403" s="188" t="s">
        <v>2630</v>
      </c>
      <c r="B2403" s="77" t="s">
        <v>2631</v>
      </c>
      <c r="C2403" s="85" t="s">
        <v>1663</v>
      </c>
      <c r="D2403" s="190">
        <v>384.97</v>
      </c>
      <c r="E2403" s="86">
        <v>461.96</v>
      </c>
    </row>
    <row r="2404" spans="1:5" ht="13.5" customHeight="1" x14ac:dyDescent="0.2">
      <c r="A2404" s="188"/>
      <c r="B2404" s="77" t="s">
        <v>2632</v>
      </c>
      <c r="C2404" s="85"/>
      <c r="D2404" s="190"/>
      <c r="E2404" s="86"/>
    </row>
    <row r="2405" spans="1:5" ht="21" customHeight="1" x14ac:dyDescent="0.2">
      <c r="A2405" s="188" t="s">
        <v>2633</v>
      </c>
      <c r="B2405" s="77" t="s">
        <v>2634</v>
      </c>
      <c r="C2405" s="85" t="s">
        <v>1713</v>
      </c>
      <c r="D2405" s="192">
        <v>198.14</v>
      </c>
      <c r="E2405" s="86">
        <v>237.77</v>
      </c>
    </row>
    <row r="2406" spans="1:5" ht="24.75" customHeight="1" x14ac:dyDescent="0.2">
      <c r="A2406" s="188" t="s">
        <v>2635</v>
      </c>
      <c r="B2406" s="77" t="s">
        <v>2636</v>
      </c>
      <c r="C2406" s="85" t="s">
        <v>2637</v>
      </c>
      <c r="D2406" s="190">
        <v>176.29</v>
      </c>
      <c r="E2406" s="86">
        <v>211.55</v>
      </c>
    </row>
    <row r="2407" spans="1:5" ht="13.5" customHeight="1" x14ac:dyDescent="0.2">
      <c r="A2407" s="188"/>
      <c r="B2407" s="77"/>
      <c r="C2407" s="85"/>
      <c r="D2407" s="190"/>
      <c r="E2407" s="86"/>
    </row>
    <row r="2408" spans="1:5" ht="13.5" customHeight="1" x14ac:dyDescent="0.2">
      <c r="A2408" s="188" t="s">
        <v>2638</v>
      </c>
      <c r="B2408" s="77" t="s">
        <v>2639</v>
      </c>
      <c r="C2408" s="85" t="s">
        <v>1974</v>
      </c>
      <c r="D2408" s="190">
        <v>447.2</v>
      </c>
      <c r="E2408" s="86">
        <v>536.64</v>
      </c>
    </row>
    <row r="2409" spans="1:5" ht="13.5" customHeight="1" x14ac:dyDescent="0.2">
      <c r="A2409" s="188"/>
      <c r="B2409" s="77"/>
      <c r="C2409" s="85"/>
      <c r="D2409" s="190"/>
      <c r="E2409" s="86"/>
    </row>
    <row r="2410" spans="1:5" ht="13.5" customHeight="1" x14ac:dyDescent="0.2">
      <c r="A2410" s="188" t="s">
        <v>2640</v>
      </c>
      <c r="B2410" s="77" t="s">
        <v>2641</v>
      </c>
      <c r="C2410" s="85" t="s">
        <v>1943</v>
      </c>
      <c r="D2410" s="192">
        <v>1190.54</v>
      </c>
      <c r="E2410" s="86">
        <v>1428.65</v>
      </c>
    </row>
    <row r="2411" spans="1:5" ht="24.75" customHeight="1" x14ac:dyDescent="0.2">
      <c r="A2411" s="188" t="s">
        <v>2642</v>
      </c>
      <c r="B2411" s="77" t="s">
        <v>2643</v>
      </c>
      <c r="C2411" s="85" t="s">
        <v>2644</v>
      </c>
      <c r="D2411" s="192">
        <v>198.14</v>
      </c>
      <c r="E2411" s="86">
        <v>237.77</v>
      </c>
    </row>
    <row r="2412" spans="1:5" ht="13.5" customHeight="1" x14ac:dyDescent="0.2">
      <c r="A2412" s="188" t="s">
        <v>2645</v>
      </c>
      <c r="B2412" s="77" t="s">
        <v>2646</v>
      </c>
      <c r="C2412" s="85" t="s">
        <v>2647</v>
      </c>
      <c r="D2412" s="190">
        <v>83.02</v>
      </c>
      <c r="E2412" s="86">
        <v>99.62</v>
      </c>
    </row>
    <row r="2413" spans="1:5" ht="13.5" customHeight="1" x14ac:dyDescent="0.2">
      <c r="A2413" s="188"/>
      <c r="B2413" s="77"/>
      <c r="C2413" s="85"/>
      <c r="D2413" s="190"/>
      <c r="E2413" s="86"/>
    </row>
    <row r="2414" spans="1:5" ht="13.5" customHeight="1" x14ac:dyDescent="0.2">
      <c r="A2414" s="188" t="s">
        <v>2648</v>
      </c>
      <c r="B2414" s="77" t="s">
        <v>2649</v>
      </c>
      <c r="C2414" s="85" t="s">
        <v>72</v>
      </c>
      <c r="D2414" s="190">
        <v>2332.83</v>
      </c>
      <c r="E2414" s="86">
        <v>2799.4</v>
      </c>
    </row>
    <row r="2415" spans="1:5" ht="13.5" customHeight="1" x14ac:dyDescent="0.2">
      <c r="A2415" s="188" t="s">
        <v>2650</v>
      </c>
      <c r="B2415" s="77" t="s">
        <v>2651</v>
      </c>
      <c r="C2415" s="84"/>
      <c r="D2415" s="190">
        <v>484.51</v>
      </c>
      <c r="E2415" s="86">
        <v>581.41</v>
      </c>
    </row>
    <row r="2416" spans="1:5" ht="13.5" customHeight="1" x14ac:dyDescent="0.2">
      <c r="A2416" s="188" t="s">
        <v>2652</v>
      </c>
      <c r="B2416" s="77" t="s">
        <v>2653</v>
      </c>
      <c r="C2416" s="84" t="s">
        <v>60</v>
      </c>
      <c r="D2416" s="190"/>
      <c r="E2416" s="190"/>
    </row>
    <row r="2417" spans="1:5" ht="13.5" customHeight="1" x14ac:dyDescent="0.2">
      <c r="A2417" s="188"/>
      <c r="B2417" s="77" t="s">
        <v>2654</v>
      </c>
      <c r="C2417" s="84" t="s">
        <v>60</v>
      </c>
      <c r="D2417" s="192">
        <v>111.8</v>
      </c>
      <c r="E2417" s="86">
        <v>134.16</v>
      </c>
    </row>
    <row r="2418" spans="1:5" ht="13.5" customHeight="1" x14ac:dyDescent="0.2">
      <c r="A2418" s="188"/>
      <c r="B2418" s="77" t="s">
        <v>2655</v>
      </c>
      <c r="C2418" s="84" t="s">
        <v>60</v>
      </c>
      <c r="D2418" s="192">
        <v>100.04</v>
      </c>
      <c r="E2418" s="86">
        <v>120.05</v>
      </c>
    </row>
    <row r="2419" spans="1:5" ht="13.5" customHeight="1" x14ac:dyDescent="0.2">
      <c r="A2419" s="188"/>
      <c r="B2419" s="77" t="s">
        <v>2656</v>
      </c>
      <c r="C2419" s="84" t="s">
        <v>60</v>
      </c>
      <c r="D2419" s="192">
        <v>89.44</v>
      </c>
      <c r="E2419" s="86">
        <v>107.33</v>
      </c>
    </row>
    <row r="2420" spans="1:5" ht="13.5" customHeight="1" x14ac:dyDescent="0.2">
      <c r="A2420" s="188"/>
      <c r="B2420" s="77" t="s">
        <v>2657</v>
      </c>
      <c r="C2420" s="84" t="s">
        <v>60</v>
      </c>
      <c r="D2420" s="192">
        <v>223.59</v>
      </c>
      <c r="E2420" s="86">
        <v>268.31</v>
      </c>
    </row>
    <row r="2421" spans="1:5" ht="13.5" customHeight="1" x14ac:dyDescent="0.2">
      <c r="A2421" s="188" t="s">
        <v>2658</v>
      </c>
      <c r="B2421" s="77" t="s">
        <v>2659</v>
      </c>
      <c r="C2421" s="84" t="s">
        <v>2660</v>
      </c>
      <c r="D2421" s="190">
        <v>690.52</v>
      </c>
      <c r="E2421" s="86">
        <v>828.62</v>
      </c>
    </row>
    <row r="2422" spans="1:5" ht="13.5" customHeight="1" x14ac:dyDescent="0.2">
      <c r="A2422" s="188"/>
      <c r="B2422" s="77"/>
      <c r="C2422" s="84"/>
      <c r="D2422" s="190"/>
      <c r="E2422" s="86"/>
    </row>
    <row r="2423" spans="1:5" ht="13.5" customHeight="1" x14ac:dyDescent="0.2">
      <c r="A2423" s="188" t="s">
        <v>2661</v>
      </c>
      <c r="B2423" s="77" t="s">
        <v>2662</v>
      </c>
      <c r="C2423" s="84" t="s">
        <v>2663</v>
      </c>
      <c r="D2423" s="192">
        <v>343.25</v>
      </c>
      <c r="E2423" s="86">
        <v>411.9</v>
      </c>
    </row>
    <row r="2424" spans="1:5" ht="13.5" customHeight="1" x14ac:dyDescent="0.2">
      <c r="A2424" s="188" t="s">
        <v>2664</v>
      </c>
      <c r="B2424" s="77" t="s">
        <v>2665</v>
      </c>
      <c r="C2424" s="84" t="s">
        <v>1943</v>
      </c>
      <c r="D2424" s="192">
        <v>490.36</v>
      </c>
      <c r="E2424" s="86">
        <v>588.42999999999995</v>
      </c>
    </row>
    <row r="2425" spans="1:5" ht="13.5" customHeight="1" x14ac:dyDescent="0.2">
      <c r="A2425" s="188" t="s">
        <v>2666</v>
      </c>
      <c r="B2425" s="77" t="s">
        <v>2667</v>
      </c>
      <c r="C2425" s="85" t="s">
        <v>72</v>
      </c>
      <c r="D2425" s="192">
        <v>407</v>
      </c>
      <c r="E2425" s="86">
        <v>488.4</v>
      </c>
    </row>
    <row r="2426" spans="1:5" ht="13.5" customHeight="1" x14ac:dyDescent="0.2">
      <c r="A2426" s="188" t="s">
        <v>2668</v>
      </c>
      <c r="B2426" s="77" t="s">
        <v>2669</v>
      </c>
      <c r="C2426" s="85" t="s">
        <v>2670</v>
      </c>
      <c r="D2426" s="190">
        <v>839.61</v>
      </c>
      <c r="E2426" s="86">
        <v>1007.53</v>
      </c>
    </row>
    <row r="2427" spans="1:5" ht="13.5" customHeight="1" x14ac:dyDescent="0.2">
      <c r="A2427" s="188"/>
      <c r="B2427" s="77"/>
      <c r="C2427" s="84"/>
      <c r="D2427" s="190"/>
      <c r="E2427" s="86"/>
    </row>
    <row r="2428" spans="1:5" ht="13.5" customHeight="1" x14ac:dyDescent="0.2">
      <c r="A2428" s="188" t="s">
        <v>2671</v>
      </c>
      <c r="B2428" s="77" t="s">
        <v>2672</v>
      </c>
      <c r="C2428" s="84" t="s">
        <v>2673</v>
      </c>
      <c r="D2428" s="190">
        <v>221.66</v>
      </c>
      <c r="E2428" s="86">
        <v>265.99</v>
      </c>
    </row>
    <row r="2429" spans="1:5" ht="13.5" customHeight="1" x14ac:dyDescent="0.2">
      <c r="A2429" s="188"/>
      <c r="B2429" s="77"/>
      <c r="C2429" s="84"/>
      <c r="D2429" s="190"/>
      <c r="E2429" s="86"/>
    </row>
    <row r="2430" spans="1:5" ht="13.5" customHeight="1" x14ac:dyDescent="0.2">
      <c r="A2430" s="188" t="s">
        <v>2674</v>
      </c>
      <c r="B2430" s="77" t="s">
        <v>2675</v>
      </c>
      <c r="C2430" s="84" t="s">
        <v>58</v>
      </c>
      <c r="D2430" s="190">
        <v>4873.55</v>
      </c>
      <c r="E2430" s="86">
        <v>5848.26</v>
      </c>
    </row>
    <row r="2431" spans="1:5" ht="13.5" customHeight="1" x14ac:dyDescent="0.2">
      <c r="A2431" s="188"/>
      <c r="B2431" s="77"/>
      <c r="C2431" s="84"/>
      <c r="D2431" s="190"/>
      <c r="E2431" s="86"/>
    </row>
    <row r="2432" spans="1:5" ht="13.5" customHeight="1" x14ac:dyDescent="0.25">
      <c r="A2432" s="188"/>
      <c r="B2432" s="189" t="s">
        <v>2676</v>
      </c>
      <c r="C2432" s="84"/>
      <c r="D2432" s="190"/>
      <c r="E2432" s="190"/>
    </row>
    <row r="2433" spans="1:5" ht="13.5" customHeight="1" x14ac:dyDescent="0.2">
      <c r="A2433" s="188" t="s">
        <v>2677</v>
      </c>
      <c r="B2433" s="77" t="s">
        <v>2678</v>
      </c>
      <c r="C2433" s="85" t="s">
        <v>1713</v>
      </c>
      <c r="D2433" s="192">
        <v>79.25</v>
      </c>
      <c r="E2433" s="86">
        <v>95.1</v>
      </c>
    </row>
    <row r="2434" spans="1:5" ht="13.5" customHeight="1" x14ac:dyDescent="0.2">
      <c r="A2434" s="188" t="s">
        <v>2679</v>
      </c>
      <c r="B2434" s="77" t="s">
        <v>2680</v>
      </c>
      <c r="C2434" s="85" t="s">
        <v>2681</v>
      </c>
      <c r="D2434" s="192">
        <v>51.01</v>
      </c>
      <c r="E2434" s="86">
        <v>61.21</v>
      </c>
    </row>
    <row r="2435" spans="1:5" ht="13.5" customHeight="1" x14ac:dyDescent="0.2">
      <c r="A2435" s="188" t="s">
        <v>2682</v>
      </c>
      <c r="B2435" s="77" t="s">
        <v>2683</v>
      </c>
      <c r="C2435" s="85" t="s">
        <v>1793</v>
      </c>
      <c r="D2435" s="192">
        <v>59.44</v>
      </c>
      <c r="E2435" s="86">
        <v>71.33</v>
      </c>
    </row>
    <row r="2436" spans="1:5" ht="13.5" customHeight="1" x14ac:dyDescent="0.2">
      <c r="A2436" s="188" t="s">
        <v>2684</v>
      </c>
      <c r="B2436" s="77" t="s">
        <v>2685</v>
      </c>
      <c r="C2436" s="85" t="s">
        <v>68</v>
      </c>
      <c r="D2436" s="192">
        <v>515.16</v>
      </c>
      <c r="E2436" s="86">
        <v>618.19000000000005</v>
      </c>
    </row>
    <row r="2437" spans="1:5" ht="13.5" customHeight="1" x14ac:dyDescent="0.2">
      <c r="A2437" s="188" t="s">
        <v>2686</v>
      </c>
      <c r="B2437" s="77" t="s">
        <v>2687</v>
      </c>
      <c r="C2437" s="85" t="s">
        <v>2688</v>
      </c>
      <c r="D2437" s="192">
        <v>31.7</v>
      </c>
      <c r="E2437" s="86">
        <v>38.04</v>
      </c>
    </row>
    <row r="2438" spans="1:5" ht="13.5" customHeight="1" x14ac:dyDescent="0.2">
      <c r="A2438" s="188" t="s">
        <v>2689</v>
      </c>
      <c r="B2438" s="77" t="s">
        <v>2690</v>
      </c>
      <c r="C2438" s="85" t="s">
        <v>2691</v>
      </c>
      <c r="D2438" s="192">
        <v>118.88</v>
      </c>
      <c r="E2438" s="86">
        <v>142.66</v>
      </c>
    </row>
    <row r="2439" spans="1:5" ht="13.5" customHeight="1" x14ac:dyDescent="0.2">
      <c r="A2439" s="188" t="s">
        <v>2692</v>
      </c>
      <c r="B2439" s="77" t="s">
        <v>2693</v>
      </c>
      <c r="C2439" s="85" t="s">
        <v>68</v>
      </c>
      <c r="D2439" s="192">
        <v>51.01</v>
      </c>
      <c r="E2439" s="86">
        <v>61.21</v>
      </c>
    </row>
    <row r="2440" spans="1:5" ht="13.5" customHeight="1" x14ac:dyDescent="0.25">
      <c r="A2440" s="188"/>
      <c r="B2440" s="189" t="s">
        <v>2694</v>
      </c>
      <c r="C2440" s="84"/>
      <c r="D2440" s="190"/>
      <c r="E2440" s="86"/>
    </row>
    <row r="2441" spans="1:5" ht="13.5" customHeight="1" x14ac:dyDescent="0.2">
      <c r="A2441" s="188" t="s">
        <v>2695</v>
      </c>
      <c r="B2441" s="77" t="s">
        <v>2696</v>
      </c>
      <c r="C2441" s="85" t="s">
        <v>2697</v>
      </c>
      <c r="D2441" s="192">
        <v>297.20999999999998</v>
      </c>
      <c r="E2441" s="86">
        <v>356.65</v>
      </c>
    </row>
    <row r="2442" spans="1:5" ht="13.5" customHeight="1" x14ac:dyDescent="0.2">
      <c r="A2442" s="188" t="s">
        <v>2698</v>
      </c>
      <c r="B2442" s="77" t="s">
        <v>2699</v>
      </c>
      <c r="C2442" s="85" t="s">
        <v>73</v>
      </c>
      <c r="D2442" s="192">
        <v>12.12</v>
      </c>
      <c r="E2442" s="86">
        <v>14.54</v>
      </c>
    </row>
    <row r="2443" spans="1:5" ht="13.5" customHeight="1" x14ac:dyDescent="0.2">
      <c r="A2443" s="188" t="s">
        <v>2700</v>
      </c>
      <c r="B2443" s="77" t="s">
        <v>2701</v>
      </c>
      <c r="C2443" s="85" t="s">
        <v>85</v>
      </c>
      <c r="D2443" s="192">
        <v>67.37</v>
      </c>
      <c r="E2443" s="86">
        <v>80.84</v>
      </c>
    </row>
    <row r="2444" spans="1:5" ht="13.5" customHeight="1" x14ac:dyDescent="0.2">
      <c r="A2444" s="188" t="s">
        <v>2702</v>
      </c>
      <c r="B2444" s="77" t="s">
        <v>2703</v>
      </c>
      <c r="C2444" s="85" t="s">
        <v>84</v>
      </c>
      <c r="D2444" s="192">
        <v>118.88</v>
      </c>
      <c r="E2444" s="86">
        <v>142.66</v>
      </c>
    </row>
    <row r="2445" spans="1:5" ht="13.5" customHeight="1" x14ac:dyDescent="0.2">
      <c r="A2445" s="188" t="s">
        <v>2704</v>
      </c>
      <c r="B2445" s="77" t="s">
        <v>2705</v>
      </c>
      <c r="C2445" s="85" t="s">
        <v>2706</v>
      </c>
      <c r="D2445" s="192">
        <v>51.01</v>
      </c>
      <c r="E2445" s="86">
        <v>61.21</v>
      </c>
    </row>
    <row r="2446" spans="1:5" ht="13.5" customHeight="1" x14ac:dyDescent="0.2">
      <c r="A2446" s="188" t="s">
        <v>2707</v>
      </c>
      <c r="B2446" s="77" t="s">
        <v>2708</v>
      </c>
      <c r="C2446" s="85" t="s">
        <v>2709</v>
      </c>
      <c r="D2446" s="192">
        <v>15.85</v>
      </c>
      <c r="E2446" s="86">
        <v>19.02</v>
      </c>
    </row>
    <row r="2447" spans="1:5" ht="13.5" customHeight="1" x14ac:dyDescent="0.2">
      <c r="A2447" s="188" t="s">
        <v>2710</v>
      </c>
      <c r="B2447" s="77" t="s">
        <v>2711</v>
      </c>
      <c r="C2447" s="85" t="s">
        <v>76</v>
      </c>
      <c r="D2447" s="192">
        <v>237.76</v>
      </c>
      <c r="E2447" s="86">
        <v>285.31</v>
      </c>
    </row>
    <row r="2448" spans="1:5" ht="13.5" customHeight="1" x14ac:dyDescent="0.2">
      <c r="A2448" s="188" t="s">
        <v>2712</v>
      </c>
      <c r="B2448" s="77" t="s">
        <v>2713</v>
      </c>
      <c r="C2448" s="85" t="s">
        <v>88</v>
      </c>
      <c r="D2448" s="190">
        <v>3421.83</v>
      </c>
      <c r="E2448" s="86">
        <v>4106.2</v>
      </c>
    </row>
    <row r="2449" spans="1:5" ht="13.5" customHeight="1" x14ac:dyDescent="0.2">
      <c r="A2449" s="188"/>
      <c r="B2449" s="77"/>
      <c r="C2449" s="85"/>
      <c r="D2449" s="190"/>
      <c r="E2449" s="86"/>
    </row>
    <row r="2450" spans="1:5" ht="22.5" customHeight="1" x14ac:dyDescent="0.2">
      <c r="A2450" s="188" t="s">
        <v>2714</v>
      </c>
      <c r="B2450" s="77" t="s">
        <v>2715</v>
      </c>
      <c r="C2450" s="85" t="s">
        <v>72</v>
      </c>
      <c r="D2450" s="192">
        <v>396.27</v>
      </c>
      <c r="E2450" s="86">
        <v>475.52</v>
      </c>
    </row>
    <row r="2451" spans="1:5" ht="13.5" customHeight="1" x14ac:dyDescent="0.2">
      <c r="A2451" s="188" t="s">
        <v>2716</v>
      </c>
      <c r="B2451" s="77" t="s">
        <v>2717</v>
      </c>
      <c r="C2451" s="85" t="s">
        <v>72</v>
      </c>
      <c r="D2451" s="192">
        <v>15.85</v>
      </c>
      <c r="E2451" s="86">
        <v>19.02</v>
      </c>
    </row>
    <row r="2452" spans="1:5" ht="13.5" customHeight="1" x14ac:dyDescent="0.2">
      <c r="A2452" s="188" t="s">
        <v>2718</v>
      </c>
      <c r="B2452" s="77" t="s">
        <v>2719</v>
      </c>
      <c r="C2452" s="85" t="s">
        <v>2720</v>
      </c>
      <c r="D2452" s="192">
        <v>31.7</v>
      </c>
      <c r="E2452" s="86">
        <v>38.04</v>
      </c>
    </row>
    <row r="2453" spans="1:5" ht="13.5" customHeight="1" x14ac:dyDescent="0.25">
      <c r="A2453" s="188"/>
      <c r="B2453" s="189" t="s">
        <v>2065</v>
      </c>
      <c r="C2453" s="85"/>
      <c r="D2453" s="190"/>
      <c r="E2453" s="190"/>
    </row>
    <row r="2454" spans="1:5" ht="29.25" customHeight="1" x14ac:dyDescent="0.2">
      <c r="A2454" s="188" t="s">
        <v>2721</v>
      </c>
      <c r="B2454" s="77" t="s">
        <v>2722</v>
      </c>
      <c r="C2454" s="84" t="s">
        <v>2723</v>
      </c>
      <c r="D2454" s="192">
        <v>15.85</v>
      </c>
      <c r="E2454" s="86">
        <v>19.02</v>
      </c>
    </row>
    <row r="2455" spans="1:5" ht="13.5" customHeight="1" x14ac:dyDescent="0.2">
      <c r="A2455" s="188" t="s">
        <v>2724</v>
      </c>
      <c r="B2455" s="77" t="s">
        <v>2725</v>
      </c>
      <c r="C2455" s="84" t="s">
        <v>2510</v>
      </c>
      <c r="D2455" s="192">
        <v>158.51</v>
      </c>
      <c r="E2455" s="86">
        <v>190.21</v>
      </c>
    </row>
    <row r="2456" spans="1:5" ht="13.5" customHeight="1" x14ac:dyDescent="0.2">
      <c r="A2456" s="188" t="s">
        <v>2726</v>
      </c>
      <c r="B2456" s="77" t="s">
        <v>2727</v>
      </c>
      <c r="C2456" s="84" t="s">
        <v>2728</v>
      </c>
      <c r="D2456" s="192">
        <v>43.59</v>
      </c>
      <c r="E2456" s="86">
        <v>52.31</v>
      </c>
    </row>
    <row r="2457" spans="1:5" ht="13.5" customHeight="1" x14ac:dyDescent="0.2">
      <c r="A2457" s="188" t="s">
        <v>2729</v>
      </c>
      <c r="B2457" s="77" t="s">
        <v>2730</v>
      </c>
      <c r="C2457" s="84" t="s">
        <v>82</v>
      </c>
      <c r="D2457" s="192">
        <v>79.25</v>
      </c>
      <c r="E2457" s="86">
        <v>95.1</v>
      </c>
    </row>
    <row r="2458" spans="1:5" ht="13.5" customHeight="1" x14ac:dyDescent="0.2">
      <c r="A2458" s="188" t="s">
        <v>2731</v>
      </c>
      <c r="B2458" s="77" t="s">
        <v>2732</v>
      </c>
      <c r="C2458" s="84" t="s">
        <v>87</v>
      </c>
      <c r="D2458" s="192">
        <v>99.07</v>
      </c>
      <c r="E2458" s="86">
        <v>118.88</v>
      </c>
    </row>
    <row r="2459" spans="1:5" ht="13.5" customHeight="1" x14ac:dyDescent="0.2">
      <c r="A2459" s="188" t="s">
        <v>2733</v>
      </c>
      <c r="B2459" s="77" t="s">
        <v>2734</v>
      </c>
      <c r="C2459" s="84" t="s">
        <v>2735</v>
      </c>
      <c r="D2459" s="190">
        <v>79.25</v>
      </c>
      <c r="E2459" s="86">
        <v>95.1</v>
      </c>
    </row>
    <row r="2460" spans="1:5" ht="13.5" customHeight="1" x14ac:dyDescent="0.2">
      <c r="A2460" s="188"/>
      <c r="B2460" s="77"/>
      <c r="C2460" s="84"/>
      <c r="D2460" s="190"/>
      <c r="E2460" s="86">
        <v>0</v>
      </c>
    </row>
    <row r="2461" spans="1:5" ht="13.5" customHeight="1" x14ac:dyDescent="0.2">
      <c r="A2461" s="188"/>
      <c r="B2461" s="77" t="s">
        <v>2736</v>
      </c>
      <c r="C2461" s="84"/>
      <c r="D2461" s="190">
        <v>99.07</v>
      </c>
      <c r="E2461" s="86">
        <v>118.88</v>
      </c>
    </row>
    <row r="2462" spans="1:5" ht="13.5" customHeight="1" x14ac:dyDescent="0.2">
      <c r="A2462" s="188"/>
      <c r="B2462" s="77"/>
      <c r="C2462" s="84"/>
      <c r="D2462" s="190"/>
      <c r="E2462" s="86">
        <v>0</v>
      </c>
    </row>
    <row r="2463" spans="1:5" ht="13.5" customHeight="1" x14ac:dyDescent="0.2">
      <c r="A2463" s="188" t="s">
        <v>2737</v>
      </c>
      <c r="B2463" s="77" t="s">
        <v>2738</v>
      </c>
      <c r="C2463" s="84" t="s">
        <v>2739</v>
      </c>
      <c r="D2463" s="192">
        <v>23.33</v>
      </c>
      <c r="E2463" s="86">
        <v>28</v>
      </c>
    </row>
    <row r="2464" spans="1:5" ht="13.5" customHeight="1" x14ac:dyDescent="0.2">
      <c r="A2464" s="188"/>
      <c r="B2464" s="77" t="s">
        <v>2736</v>
      </c>
      <c r="C2464" s="84"/>
      <c r="D2464" s="192">
        <v>27.74</v>
      </c>
      <c r="E2464" s="86">
        <v>33.29</v>
      </c>
    </row>
    <row r="2465" spans="1:5" ht="13.5" customHeight="1" x14ac:dyDescent="0.2">
      <c r="A2465" s="188"/>
      <c r="B2465" s="77" t="s">
        <v>2740</v>
      </c>
      <c r="C2465" s="84"/>
      <c r="D2465" s="192">
        <v>39.24</v>
      </c>
      <c r="E2465" s="86">
        <v>47.09</v>
      </c>
    </row>
    <row r="2466" spans="1:5" ht="13.5" customHeight="1" x14ac:dyDescent="0.2">
      <c r="A2466" s="188"/>
      <c r="B2466" s="77" t="s">
        <v>2072</v>
      </c>
      <c r="C2466" s="84"/>
      <c r="D2466" s="192">
        <v>43.59</v>
      </c>
      <c r="E2466" s="86">
        <v>52.31</v>
      </c>
    </row>
    <row r="2467" spans="1:5" ht="13.5" customHeight="1" x14ac:dyDescent="0.2">
      <c r="A2467" s="188"/>
      <c r="B2467" s="77" t="s">
        <v>2073</v>
      </c>
      <c r="C2467" s="84"/>
      <c r="D2467" s="192">
        <v>54.93</v>
      </c>
      <c r="E2467" s="86">
        <v>65.92</v>
      </c>
    </row>
    <row r="2468" spans="1:5" ht="13.5" customHeight="1" x14ac:dyDescent="0.2">
      <c r="A2468" s="188" t="s">
        <v>2741</v>
      </c>
      <c r="B2468" s="77" t="s">
        <v>2742</v>
      </c>
      <c r="C2468" s="84" t="s">
        <v>2079</v>
      </c>
      <c r="D2468" s="192">
        <v>47.55</v>
      </c>
      <c r="E2468" s="86">
        <v>57.06</v>
      </c>
    </row>
    <row r="2469" spans="1:5" ht="13.5" customHeight="1" x14ac:dyDescent="0.2">
      <c r="A2469" s="188"/>
      <c r="B2469" s="77" t="s">
        <v>2072</v>
      </c>
      <c r="C2469" s="84"/>
      <c r="D2469" s="192">
        <v>47.55</v>
      </c>
      <c r="E2469" s="86">
        <v>57.06</v>
      </c>
    </row>
    <row r="2470" spans="1:5" ht="13.5" customHeight="1" x14ac:dyDescent="0.2">
      <c r="A2470" s="188"/>
      <c r="B2470" s="77" t="s">
        <v>2073</v>
      </c>
      <c r="C2470" s="84"/>
      <c r="D2470" s="192">
        <v>59.44</v>
      </c>
      <c r="E2470" s="86">
        <v>71.33</v>
      </c>
    </row>
    <row r="2471" spans="1:5" ht="24.75" customHeight="1" x14ac:dyDescent="0.2">
      <c r="A2471" s="188" t="s">
        <v>2743</v>
      </c>
      <c r="B2471" s="77" t="s">
        <v>2744</v>
      </c>
      <c r="C2471" s="84" t="s">
        <v>72</v>
      </c>
      <c r="D2471" s="192"/>
      <c r="E2471" s="190"/>
    </row>
    <row r="2472" spans="1:5" ht="13.5" customHeight="1" x14ac:dyDescent="0.2">
      <c r="A2472" s="188"/>
      <c r="B2472" s="77" t="s">
        <v>2745</v>
      </c>
      <c r="C2472" s="84"/>
      <c r="D2472" s="192">
        <v>31.7</v>
      </c>
      <c r="E2472" s="86">
        <v>38.04</v>
      </c>
    </row>
    <row r="2473" spans="1:5" ht="13.5" customHeight="1" x14ac:dyDescent="0.2">
      <c r="A2473" s="188"/>
      <c r="B2473" s="77" t="s">
        <v>2736</v>
      </c>
      <c r="C2473" s="84"/>
      <c r="D2473" s="192">
        <v>39.24</v>
      </c>
      <c r="E2473" s="86">
        <v>47.09</v>
      </c>
    </row>
    <row r="2474" spans="1:5" ht="13.5" customHeight="1" x14ac:dyDescent="0.2">
      <c r="A2474" s="188"/>
      <c r="B2474" s="77" t="s">
        <v>2740</v>
      </c>
      <c r="C2474" s="84"/>
      <c r="D2474" s="192">
        <v>39.24</v>
      </c>
      <c r="E2474" s="86">
        <v>47.09</v>
      </c>
    </row>
    <row r="2475" spans="1:5" ht="13.5" customHeight="1" x14ac:dyDescent="0.2">
      <c r="A2475" s="188"/>
      <c r="B2475" s="77" t="s">
        <v>2072</v>
      </c>
      <c r="C2475" s="84"/>
      <c r="D2475" s="192">
        <v>47.55</v>
      </c>
      <c r="E2475" s="86">
        <v>57.06</v>
      </c>
    </row>
    <row r="2476" spans="1:5" ht="13.5" customHeight="1" x14ac:dyDescent="0.2">
      <c r="A2476" s="188" t="s">
        <v>2746</v>
      </c>
      <c r="B2476" s="77" t="s">
        <v>2747</v>
      </c>
      <c r="C2476" s="84" t="s">
        <v>2748</v>
      </c>
      <c r="D2476" s="192">
        <v>47.55</v>
      </c>
      <c r="E2476" s="86">
        <v>57.06</v>
      </c>
    </row>
    <row r="2477" spans="1:5" ht="13.5" customHeight="1" x14ac:dyDescent="0.2">
      <c r="A2477" s="188"/>
      <c r="B2477" s="77" t="s">
        <v>2749</v>
      </c>
      <c r="C2477" s="84"/>
      <c r="D2477" s="192">
        <v>79.25</v>
      </c>
      <c r="E2477" s="86">
        <v>95.1</v>
      </c>
    </row>
    <row r="2478" spans="1:5" ht="13.5" customHeight="1" x14ac:dyDescent="0.2">
      <c r="A2478" s="188" t="s">
        <v>2750</v>
      </c>
      <c r="B2478" s="77" t="s">
        <v>2751</v>
      </c>
      <c r="C2478" s="84" t="s">
        <v>2752</v>
      </c>
      <c r="D2478" s="192">
        <v>59.44</v>
      </c>
      <c r="E2478" s="86">
        <v>71.33</v>
      </c>
    </row>
    <row r="2479" spans="1:5" ht="21.75" customHeight="1" x14ac:dyDescent="0.2">
      <c r="A2479" s="188" t="s">
        <v>2753</v>
      </c>
      <c r="B2479" s="77" t="s">
        <v>2754</v>
      </c>
      <c r="C2479" s="84" t="s">
        <v>2755</v>
      </c>
      <c r="D2479" s="192">
        <v>515.16</v>
      </c>
      <c r="E2479" s="86">
        <v>618.19000000000005</v>
      </c>
    </row>
    <row r="2480" spans="1:5" ht="13.5" customHeight="1" x14ac:dyDescent="0.2">
      <c r="A2480" s="188" t="s">
        <v>2756</v>
      </c>
      <c r="B2480" s="77" t="s">
        <v>2757</v>
      </c>
      <c r="C2480" s="84" t="s">
        <v>2758</v>
      </c>
      <c r="D2480" s="192">
        <v>198.14</v>
      </c>
      <c r="E2480" s="86">
        <v>237.77</v>
      </c>
    </row>
    <row r="2481" spans="1:5" ht="24" customHeight="1" x14ac:dyDescent="0.2">
      <c r="A2481" s="188" t="s">
        <v>2759</v>
      </c>
      <c r="B2481" s="77" t="s">
        <v>2760</v>
      </c>
      <c r="C2481" s="84" t="s">
        <v>2761</v>
      </c>
      <c r="D2481" s="192">
        <v>47.55</v>
      </c>
      <c r="E2481" s="86">
        <v>57.06</v>
      </c>
    </row>
    <row r="2482" spans="1:5" ht="24.75" customHeight="1" x14ac:dyDescent="0.2">
      <c r="A2482" s="188" t="s">
        <v>2762</v>
      </c>
      <c r="B2482" s="77" t="s">
        <v>2763</v>
      </c>
      <c r="C2482" s="84" t="s">
        <v>2761</v>
      </c>
      <c r="D2482" s="192">
        <v>31.7</v>
      </c>
      <c r="E2482" s="86">
        <v>38.04</v>
      </c>
    </row>
    <row r="2483" spans="1:5" ht="13.5" customHeight="1" x14ac:dyDescent="0.2">
      <c r="A2483" s="188" t="s">
        <v>2764</v>
      </c>
      <c r="B2483" s="77" t="s">
        <v>2765</v>
      </c>
      <c r="C2483" s="84" t="s">
        <v>2735</v>
      </c>
      <c r="D2483" s="192">
        <v>1188.82</v>
      </c>
      <c r="E2483" s="86">
        <v>1426.58</v>
      </c>
    </row>
    <row r="2484" spans="1:5" ht="13.5" customHeight="1" x14ac:dyDescent="0.2">
      <c r="A2484" s="188" t="s">
        <v>2766</v>
      </c>
      <c r="B2484" s="77" t="s">
        <v>2767</v>
      </c>
      <c r="C2484" s="84" t="s">
        <v>2735</v>
      </c>
      <c r="D2484" s="192">
        <v>130.77000000000001</v>
      </c>
      <c r="E2484" s="86">
        <v>156.91999999999999</v>
      </c>
    </row>
    <row r="2485" spans="1:5" ht="13.5" customHeight="1" x14ac:dyDescent="0.2">
      <c r="A2485" s="188" t="s">
        <v>2768</v>
      </c>
      <c r="B2485" s="77" t="s">
        <v>2769</v>
      </c>
      <c r="C2485" s="84" t="s">
        <v>2566</v>
      </c>
      <c r="D2485" s="192">
        <v>475.53</v>
      </c>
      <c r="E2485" s="86">
        <v>570.64</v>
      </c>
    </row>
    <row r="2486" spans="1:5" ht="13.5" customHeight="1" x14ac:dyDescent="0.2">
      <c r="A2486" s="188" t="s">
        <v>2770</v>
      </c>
      <c r="B2486" s="77" t="s">
        <v>2771</v>
      </c>
      <c r="C2486" s="84" t="s">
        <v>72</v>
      </c>
      <c r="D2486" s="192">
        <v>19.62</v>
      </c>
      <c r="E2486" s="86">
        <v>23.54</v>
      </c>
    </row>
    <row r="2487" spans="1:5" ht="13.5" customHeight="1" x14ac:dyDescent="0.2">
      <c r="A2487" s="188"/>
      <c r="B2487" s="77" t="s">
        <v>2736</v>
      </c>
      <c r="C2487" s="84" t="s">
        <v>72</v>
      </c>
      <c r="D2487" s="192">
        <v>23.33</v>
      </c>
      <c r="E2487" s="86">
        <v>28</v>
      </c>
    </row>
    <row r="2488" spans="1:5" ht="13.5" customHeight="1" x14ac:dyDescent="0.2">
      <c r="A2488" s="188"/>
      <c r="B2488" s="77" t="s">
        <v>2740</v>
      </c>
      <c r="C2488" s="84" t="s">
        <v>72</v>
      </c>
      <c r="D2488" s="192">
        <v>35.32</v>
      </c>
      <c r="E2488" s="86">
        <v>42.38</v>
      </c>
    </row>
    <row r="2489" spans="1:5" ht="13.5" customHeight="1" x14ac:dyDescent="0.2">
      <c r="A2489" s="188"/>
      <c r="B2489" s="77" t="s">
        <v>2072</v>
      </c>
      <c r="C2489" s="84" t="s">
        <v>72</v>
      </c>
      <c r="D2489" s="192">
        <v>39.24</v>
      </c>
      <c r="E2489" s="86">
        <v>47.09</v>
      </c>
    </row>
    <row r="2490" spans="1:5" ht="13.5" customHeight="1" x14ac:dyDescent="0.2">
      <c r="A2490" s="188"/>
      <c r="B2490" s="77" t="s">
        <v>2073</v>
      </c>
      <c r="C2490" s="84" t="s">
        <v>72</v>
      </c>
      <c r="D2490" s="192">
        <v>47.55</v>
      </c>
      <c r="E2490" s="86">
        <v>57.06</v>
      </c>
    </row>
    <row r="2491" spans="1:5" ht="26.25" customHeight="1" x14ac:dyDescent="0.2">
      <c r="A2491" s="188" t="s">
        <v>2772</v>
      </c>
      <c r="B2491" s="77" t="s">
        <v>2773</v>
      </c>
      <c r="C2491" s="84" t="s">
        <v>72</v>
      </c>
      <c r="D2491" s="192">
        <v>39.24</v>
      </c>
      <c r="E2491" s="86">
        <v>47.09</v>
      </c>
    </row>
    <row r="2492" spans="1:5" ht="13.5" customHeight="1" x14ac:dyDescent="0.2">
      <c r="A2492" s="188" t="s">
        <v>2774</v>
      </c>
      <c r="B2492" s="77" t="s">
        <v>2775</v>
      </c>
      <c r="C2492" s="84" t="s">
        <v>2776</v>
      </c>
      <c r="D2492" s="190">
        <v>4873.55</v>
      </c>
      <c r="E2492" s="86">
        <v>5848.26</v>
      </c>
    </row>
    <row r="2493" spans="1:5" ht="13.5" customHeight="1" x14ac:dyDescent="0.2">
      <c r="A2493" s="188"/>
      <c r="B2493" s="77"/>
      <c r="C2493" s="84"/>
      <c r="D2493" s="190"/>
      <c r="E2493" s="86"/>
    </row>
    <row r="2494" spans="1:5" ht="24.75" customHeight="1" x14ac:dyDescent="0.2">
      <c r="A2494" s="188" t="s">
        <v>2777</v>
      </c>
      <c r="B2494" s="77" t="s">
        <v>2778</v>
      </c>
      <c r="C2494" s="84" t="s">
        <v>89</v>
      </c>
      <c r="D2494" s="190">
        <v>4061.29</v>
      </c>
      <c r="E2494" s="86">
        <v>4873.55</v>
      </c>
    </row>
    <row r="2495" spans="1:5" ht="13.5" customHeight="1" x14ac:dyDescent="0.2">
      <c r="A2495" s="188"/>
      <c r="B2495" s="77"/>
      <c r="C2495" s="84"/>
      <c r="D2495" s="190"/>
      <c r="E2495" s="86"/>
    </row>
    <row r="2496" spans="1:5" ht="24" customHeight="1" x14ac:dyDescent="0.2">
      <c r="A2496" s="188" t="s">
        <v>2779</v>
      </c>
      <c r="B2496" s="77" t="s">
        <v>2780</v>
      </c>
      <c r="C2496" s="84" t="s">
        <v>2761</v>
      </c>
      <c r="D2496" s="190">
        <v>1797.92</v>
      </c>
      <c r="E2496" s="86">
        <v>2157.5</v>
      </c>
    </row>
    <row r="2497" spans="1:5" ht="13.5" customHeight="1" x14ac:dyDescent="0.2">
      <c r="A2497" s="188"/>
      <c r="B2497" s="77"/>
      <c r="C2497" s="84"/>
      <c r="D2497" s="190"/>
      <c r="E2497" s="86"/>
    </row>
    <row r="2498" spans="1:5" ht="13.5" customHeight="1" x14ac:dyDescent="0.2">
      <c r="A2498" s="188" t="s">
        <v>2781</v>
      </c>
      <c r="B2498" s="77" t="s">
        <v>2782</v>
      </c>
      <c r="C2498" s="84" t="s">
        <v>2761</v>
      </c>
      <c r="D2498" s="190">
        <v>1389.3</v>
      </c>
      <c r="E2498" s="86">
        <v>1667.16</v>
      </c>
    </row>
    <row r="2499" spans="1:5" ht="13.5" customHeight="1" x14ac:dyDescent="0.2">
      <c r="A2499" s="188"/>
      <c r="B2499" s="72"/>
      <c r="C2499" s="85"/>
      <c r="D2499" s="190"/>
      <c r="E2499" s="86"/>
    </row>
    <row r="2500" spans="1:5" ht="28.5" customHeight="1" x14ac:dyDescent="0.2">
      <c r="A2500" s="74"/>
      <c r="B2500" s="428" t="s">
        <v>2783</v>
      </c>
      <c r="C2500" s="428"/>
      <c r="D2500" s="428"/>
      <c r="E2500" s="193"/>
    </row>
    <row r="2501" spans="1:5" ht="24" customHeight="1" x14ac:dyDescent="0.2">
      <c r="A2501" s="87"/>
      <c r="B2501" s="433" t="s">
        <v>2784</v>
      </c>
      <c r="C2501" s="433"/>
      <c r="D2501" s="433"/>
      <c r="E2501" s="433"/>
    </row>
    <row r="2502" spans="1:5" ht="8.25" customHeight="1" x14ac:dyDescent="0.2">
      <c r="A2502" s="87"/>
      <c r="B2502" s="194"/>
      <c r="C2502" s="194"/>
      <c r="D2502" s="194"/>
      <c r="E2502" s="194"/>
    </row>
    <row r="2503" spans="1:5" ht="15" customHeight="1" x14ac:dyDescent="0.2">
      <c r="A2503" s="87"/>
      <c r="B2503" s="195" t="s">
        <v>2785</v>
      </c>
      <c r="C2503" s="7">
        <v>1.2</v>
      </c>
      <c r="D2503" s="88"/>
      <c r="E2503" s="88"/>
    </row>
    <row r="2504" spans="1:5" ht="15" customHeight="1" x14ac:dyDescent="0.2">
      <c r="A2504" s="87"/>
      <c r="B2504" s="195" t="s">
        <v>2786</v>
      </c>
      <c r="C2504" s="7">
        <v>1.3</v>
      </c>
      <c r="D2504" s="88"/>
      <c r="E2504" s="88"/>
    </row>
    <row r="2505" spans="1:5" ht="15" customHeight="1" x14ac:dyDescent="0.2">
      <c r="A2505" s="87"/>
      <c r="B2505" s="195" t="s">
        <v>2787</v>
      </c>
      <c r="C2505" s="7">
        <v>1.5</v>
      </c>
      <c r="D2505" s="88"/>
      <c r="E2505" s="88"/>
    </row>
    <row r="2506" spans="1:5" ht="21.75" customHeight="1" x14ac:dyDescent="0.2">
      <c r="A2506" s="87"/>
      <c r="B2506" s="196"/>
      <c r="C2506" s="197"/>
      <c r="D2506" s="88"/>
      <c r="E2506" s="88"/>
    </row>
    <row r="2507" spans="1:5" ht="8.25" customHeight="1" x14ac:dyDescent="0.2">
      <c r="A2507" s="74"/>
      <c r="B2507" s="75"/>
      <c r="C2507" s="80"/>
      <c r="D2507" s="76"/>
      <c r="E2507" s="70"/>
    </row>
    <row r="2508" spans="1:5" x14ac:dyDescent="0.2">
      <c r="A2508" s="87"/>
      <c r="B2508" s="387" t="s">
        <v>1482</v>
      </c>
      <c r="C2508" s="387"/>
      <c r="D2508" s="387"/>
      <c r="E2508" s="70"/>
    </row>
    <row r="2509" spans="1:5" ht="13.5" thickBot="1" x14ac:dyDescent="0.25">
      <c r="A2509" s="87"/>
      <c r="B2509" s="81"/>
      <c r="C2509" s="81"/>
      <c r="D2509" s="78">
        <v>1.1100000000000001</v>
      </c>
      <c r="E2509" s="70"/>
    </row>
    <row r="2510" spans="1:5" x14ac:dyDescent="0.2">
      <c r="A2510" s="91" t="s">
        <v>1483</v>
      </c>
      <c r="B2510" s="92" t="s">
        <v>1484</v>
      </c>
      <c r="C2510" s="93"/>
      <c r="D2510" s="93"/>
      <c r="E2510" s="141"/>
    </row>
    <row r="2511" spans="1:5" x14ac:dyDescent="0.2">
      <c r="A2511" s="95"/>
      <c r="B2511" s="77" t="s">
        <v>1485</v>
      </c>
      <c r="C2511" s="84" t="s">
        <v>65</v>
      </c>
      <c r="D2511" s="84">
        <v>632.64</v>
      </c>
      <c r="E2511" s="99">
        <v>759.17</v>
      </c>
    </row>
    <row r="2512" spans="1:5" x14ac:dyDescent="0.2">
      <c r="A2512" s="95"/>
      <c r="B2512" s="77" t="s">
        <v>1486</v>
      </c>
      <c r="C2512" s="84" t="s">
        <v>65</v>
      </c>
      <c r="D2512" s="84">
        <v>759.17</v>
      </c>
      <c r="E2512" s="99">
        <v>911</v>
      </c>
    </row>
    <row r="2513" spans="1:5" x14ac:dyDescent="0.2">
      <c r="A2513" s="95"/>
      <c r="B2513" s="77" t="s">
        <v>1487</v>
      </c>
      <c r="C2513" s="84" t="s">
        <v>65</v>
      </c>
      <c r="D2513" s="84">
        <v>948.97</v>
      </c>
      <c r="E2513" s="99">
        <v>1138.76</v>
      </c>
    </row>
    <row r="2514" spans="1:5" x14ac:dyDescent="0.2">
      <c r="A2514" s="95" t="s">
        <v>1488</v>
      </c>
      <c r="B2514" s="77" t="s">
        <v>1489</v>
      </c>
      <c r="C2514" s="392" t="s">
        <v>64</v>
      </c>
      <c r="D2514" s="84"/>
      <c r="E2514" s="4"/>
    </row>
    <row r="2515" spans="1:5" x14ac:dyDescent="0.2">
      <c r="A2515" s="95"/>
      <c r="B2515" s="77" t="s">
        <v>1490</v>
      </c>
      <c r="C2515" s="392"/>
      <c r="D2515" s="84">
        <v>3542.81</v>
      </c>
      <c r="E2515" s="99">
        <v>4251.37</v>
      </c>
    </row>
    <row r="2516" spans="1:5" x14ac:dyDescent="0.2">
      <c r="A2516" s="95"/>
      <c r="B2516" s="77" t="s">
        <v>1491</v>
      </c>
      <c r="C2516" s="392"/>
      <c r="D2516" s="84">
        <v>3985.66</v>
      </c>
      <c r="E2516" s="99">
        <v>4782.79</v>
      </c>
    </row>
    <row r="2517" spans="1:5" x14ac:dyDescent="0.2">
      <c r="A2517" s="95"/>
      <c r="B2517" s="77" t="s">
        <v>1492</v>
      </c>
      <c r="C2517" s="392"/>
      <c r="D2517" s="84">
        <v>4428.51</v>
      </c>
      <c r="E2517" s="99">
        <v>5314.21</v>
      </c>
    </row>
    <row r="2518" spans="1:5" x14ac:dyDescent="0.2">
      <c r="A2518" s="95"/>
      <c r="B2518" s="77" t="s">
        <v>1493</v>
      </c>
      <c r="C2518" s="392"/>
      <c r="D2518" s="84">
        <v>5630.53</v>
      </c>
      <c r="E2518" s="99">
        <v>6756.64</v>
      </c>
    </row>
    <row r="2519" spans="1:5" x14ac:dyDescent="0.2">
      <c r="A2519" s="95"/>
      <c r="B2519" s="77" t="s">
        <v>1494</v>
      </c>
      <c r="C2519" s="392"/>
      <c r="D2519" s="84">
        <v>6326.44</v>
      </c>
      <c r="E2519" s="99">
        <v>7591.73</v>
      </c>
    </row>
    <row r="2520" spans="1:5" x14ac:dyDescent="0.2">
      <c r="A2520" s="95"/>
      <c r="B2520" s="77" t="s">
        <v>1495</v>
      </c>
      <c r="C2520" s="392"/>
      <c r="D2520" s="84">
        <v>7022.35</v>
      </c>
      <c r="E2520" s="99">
        <v>8426.82</v>
      </c>
    </row>
    <row r="2521" spans="1:5" x14ac:dyDescent="0.2">
      <c r="A2521" s="95" t="s">
        <v>1496</v>
      </c>
      <c r="B2521" s="77" t="s">
        <v>1497</v>
      </c>
      <c r="C2521" s="392"/>
      <c r="D2521" s="84"/>
      <c r="E2521" s="4"/>
    </row>
    <row r="2522" spans="1:5" x14ac:dyDescent="0.2">
      <c r="A2522" s="95"/>
      <c r="B2522" s="77" t="s">
        <v>1490</v>
      </c>
      <c r="C2522" s="434" t="s">
        <v>64</v>
      </c>
      <c r="D2522" s="84">
        <v>7591.73</v>
      </c>
      <c r="E2522" s="99">
        <v>9110.08</v>
      </c>
    </row>
    <row r="2523" spans="1:5" x14ac:dyDescent="0.2">
      <c r="A2523" s="95"/>
      <c r="B2523" s="77"/>
      <c r="C2523" s="435"/>
      <c r="D2523" s="84"/>
      <c r="E2523" s="4"/>
    </row>
    <row r="2524" spans="1:5" x14ac:dyDescent="0.2">
      <c r="A2524" s="95"/>
      <c r="B2524" s="77" t="s">
        <v>1491</v>
      </c>
      <c r="C2524" s="435"/>
      <c r="D2524" s="84">
        <v>8477.43</v>
      </c>
      <c r="E2524" s="99">
        <v>10172.92</v>
      </c>
    </row>
    <row r="2525" spans="1:5" x14ac:dyDescent="0.2">
      <c r="A2525" s="95"/>
      <c r="B2525" s="77"/>
      <c r="C2525" s="435"/>
      <c r="D2525" s="84"/>
      <c r="E2525" s="4"/>
    </row>
    <row r="2526" spans="1:5" x14ac:dyDescent="0.2">
      <c r="A2526" s="95"/>
      <c r="B2526" s="77" t="s">
        <v>1492</v>
      </c>
      <c r="C2526" s="435"/>
      <c r="D2526" s="84">
        <v>9173.34</v>
      </c>
      <c r="E2526" s="99">
        <v>11008.01</v>
      </c>
    </row>
    <row r="2527" spans="1:5" x14ac:dyDescent="0.2">
      <c r="A2527" s="95"/>
      <c r="B2527" s="77"/>
      <c r="C2527" s="435"/>
      <c r="D2527" s="84"/>
      <c r="E2527" s="4"/>
    </row>
    <row r="2528" spans="1:5" x14ac:dyDescent="0.2">
      <c r="A2528" s="95"/>
      <c r="B2528" s="77" t="s">
        <v>1493</v>
      </c>
      <c r="C2528" s="435"/>
      <c r="D2528" s="84">
        <v>11387.59</v>
      </c>
      <c r="E2528" s="99">
        <v>13665.11</v>
      </c>
    </row>
    <row r="2529" spans="1:5" x14ac:dyDescent="0.2">
      <c r="A2529" s="95"/>
      <c r="B2529" s="77"/>
      <c r="C2529" s="435"/>
      <c r="D2529" s="84"/>
      <c r="E2529" s="4"/>
    </row>
    <row r="2530" spans="1:5" x14ac:dyDescent="0.2">
      <c r="A2530" s="95"/>
      <c r="B2530" s="77" t="s">
        <v>1498</v>
      </c>
      <c r="C2530" s="435"/>
      <c r="D2530" s="84">
        <v>12652.88</v>
      </c>
      <c r="E2530" s="99">
        <v>15183.46</v>
      </c>
    </row>
    <row r="2531" spans="1:5" x14ac:dyDescent="0.2">
      <c r="A2531" s="95"/>
      <c r="B2531" s="77"/>
      <c r="C2531" s="435"/>
      <c r="D2531" s="84"/>
      <c r="E2531" s="4"/>
    </row>
    <row r="2532" spans="1:5" x14ac:dyDescent="0.2">
      <c r="A2532" s="95"/>
      <c r="B2532" s="77" t="s">
        <v>1495</v>
      </c>
      <c r="C2532" s="435"/>
      <c r="D2532" s="84">
        <v>13918.17</v>
      </c>
      <c r="E2532" s="99">
        <v>16701.8</v>
      </c>
    </row>
    <row r="2533" spans="1:5" x14ac:dyDescent="0.2">
      <c r="A2533" s="95"/>
      <c r="B2533" s="77"/>
      <c r="C2533" s="435"/>
      <c r="D2533" s="84"/>
      <c r="E2533" s="4"/>
    </row>
    <row r="2534" spans="1:5" ht="25.5" x14ac:dyDescent="0.2">
      <c r="A2534" s="95" t="s">
        <v>1499</v>
      </c>
      <c r="B2534" s="77" t="s">
        <v>1500</v>
      </c>
      <c r="C2534" s="84" t="s">
        <v>57</v>
      </c>
      <c r="D2534" s="84">
        <v>1328.55</v>
      </c>
      <c r="E2534" s="99">
        <v>1594.26</v>
      </c>
    </row>
    <row r="2535" spans="1:5" ht="27" customHeight="1" x14ac:dyDescent="0.2">
      <c r="A2535" s="95" t="s">
        <v>1501</v>
      </c>
      <c r="B2535" s="77" t="s">
        <v>1502</v>
      </c>
      <c r="C2535" s="84" t="s">
        <v>57</v>
      </c>
      <c r="D2535" s="84">
        <v>2404.0500000000002</v>
      </c>
      <c r="E2535" s="99">
        <v>2884.86</v>
      </c>
    </row>
    <row r="2536" spans="1:5" ht="38.25" x14ac:dyDescent="0.2">
      <c r="A2536" s="95" t="s">
        <v>1503</v>
      </c>
      <c r="B2536" s="77" t="s">
        <v>1504</v>
      </c>
      <c r="C2536" s="84" t="s">
        <v>57</v>
      </c>
      <c r="D2536" s="84">
        <v>2024.46</v>
      </c>
      <c r="E2536" s="99">
        <v>2429.35</v>
      </c>
    </row>
    <row r="2537" spans="1:5" ht="38.25" x14ac:dyDescent="0.2">
      <c r="A2537" s="95" t="s">
        <v>1505</v>
      </c>
      <c r="B2537" s="77" t="s">
        <v>1506</v>
      </c>
      <c r="C2537" s="84" t="s">
        <v>57</v>
      </c>
      <c r="D2537" s="84">
        <v>3606.07</v>
      </c>
      <c r="E2537" s="99">
        <v>4327.28</v>
      </c>
    </row>
    <row r="2538" spans="1:5" ht="25.5" x14ac:dyDescent="0.2">
      <c r="A2538" s="95" t="s">
        <v>1507</v>
      </c>
      <c r="B2538" s="77" t="s">
        <v>1508</v>
      </c>
      <c r="C2538" s="84" t="s">
        <v>64</v>
      </c>
      <c r="D2538" s="84">
        <v>2720.37</v>
      </c>
      <c r="E2538" s="99">
        <v>3264.44</v>
      </c>
    </row>
    <row r="2539" spans="1:5" ht="29.25" customHeight="1" x14ac:dyDescent="0.2">
      <c r="A2539" s="95" t="s">
        <v>1509</v>
      </c>
      <c r="B2539" s="77" t="s">
        <v>1510</v>
      </c>
      <c r="C2539" s="84" t="s">
        <v>64</v>
      </c>
      <c r="D2539" s="84">
        <v>5061.1499999999996</v>
      </c>
      <c r="E2539" s="99">
        <v>6073.38</v>
      </c>
    </row>
    <row r="2540" spans="1:5" x14ac:dyDescent="0.2">
      <c r="A2540" s="95" t="s">
        <v>1511</v>
      </c>
      <c r="B2540" s="77" t="s">
        <v>1512</v>
      </c>
      <c r="C2540" s="84" t="s">
        <v>1088</v>
      </c>
      <c r="D2540" s="84">
        <v>310</v>
      </c>
      <c r="E2540" s="99">
        <v>372</v>
      </c>
    </row>
    <row r="2541" spans="1:5" x14ac:dyDescent="0.2">
      <c r="A2541" s="95"/>
      <c r="B2541" s="77" t="s">
        <v>1513</v>
      </c>
      <c r="C2541" s="84" t="s">
        <v>1514</v>
      </c>
      <c r="D2541" s="84">
        <v>1075.49</v>
      </c>
      <c r="E2541" s="99">
        <v>1290.5899999999999</v>
      </c>
    </row>
    <row r="2542" spans="1:5" x14ac:dyDescent="0.2">
      <c r="A2542" s="95"/>
      <c r="B2542" s="77" t="s">
        <v>1515</v>
      </c>
      <c r="C2542" s="84" t="s">
        <v>1516</v>
      </c>
      <c r="D2542" s="84">
        <v>771.83</v>
      </c>
      <c r="E2542" s="99">
        <v>926.2</v>
      </c>
    </row>
    <row r="2543" spans="1:5" ht="25.5" x14ac:dyDescent="0.2">
      <c r="A2543" s="95" t="s">
        <v>1517</v>
      </c>
      <c r="B2543" s="77" t="s">
        <v>1518</v>
      </c>
      <c r="C2543" s="84" t="s">
        <v>57</v>
      </c>
      <c r="D2543" s="84">
        <v>4301.9799999999996</v>
      </c>
      <c r="E2543" s="99">
        <v>5162.38</v>
      </c>
    </row>
    <row r="2544" spans="1:5" ht="25.5" x14ac:dyDescent="0.2">
      <c r="A2544" s="95" t="s">
        <v>1519</v>
      </c>
      <c r="B2544" s="77" t="s">
        <v>1520</v>
      </c>
      <c r="C2544" s="84" t="s">
        <v>57</v>
      </c>
      <c r="D2544" s="84">
        <v>7743.56</v>
      </c>
      <c r="E2544" s="99">
        <v>9292.27</v>
      </c>
    </row>
    <row r="2545" spans="1:5" ht="25.5" x14ac:dyDescent="0.2">
      <c r="A2545" s="95" t="s">
        <v>1521</v>
      </c>
      <c r="B2545" s="77" t="s">
        <v>1522</v>
      </c>
      <c r="C2545" s="84" t="s">
        <v>57</v>
      </c>
      <c r="D2545" s="84">
        <v>1265.29</v>
      </c>
      <c r="E2545" s="99">
        <v>1518.35</v>
      </c>
    </row>
    <row r="2546" spans="1:5" ht="12.75" customHeight="1" x14ac:dyDescent="0.2">
      <c r="A2546" s="95" t="s">
        <v>1523</v>
      </c>
      <c r="B2546" s="77" t="s">
        <v>1524</v>
      </c>
      <c r="C2546" s="84" t="s">
        <v>84</v>
      </c>
      <c r="D2546" s="84">
        <v>52.6</v>
      </c>
      <c r="E2546" s="99">
        <v>63.12</v>
      </c>
    </row>
    <row r="2547" spans="1:5" ht="25.5" x14ac:dyDescent="0.2">
      <c r="A2547" s="95" t="s">
        <v>1525</v>
      </c>
      <c r="B2547" s="77" t="s">
        <v>1526</v>
      </c>
      <c r="C2547" s="84" t="s">
        <v>66</v>
      </c>
      <c r="D2547" s="84">
        <v>344.02</v>
      </c>
      <c r="E2547" s="99">
        <v>412.82</v>
      </c>
    </row>
    <row r="2548" spans="1:5" x14ac:dyDescent="0.2">
      <c r="A2548" s="95"/>
      <c r="B2548" s="77"/>
      <c r="C2548" s="84"/>
      <c r="D2548" s="84"/>
      <c r="E2548" s="99"/>
    </row>
    <row r="2549" spans="1:5" ht="12.75" customHeight="1" x14ac:dyDescent="0.2">
      <c r="A2549" s="95"/>
      <c r="B2549" s="77"/>
      <c r="C2549" s="84"/>
      <c r="D2549" s="84"/>
      <c r="E2549" s="4"/>
    </row>
    <row r="2550" spans="1:5" x14ac:dyDescent="0.2">
      <c r="A2550" s="95" t="s">
        <v>1527</v>
      </c>
      <c r="B2550" s="77" t="s">
        <v>1528</v>
      </c>
      <c r="C2550" s="84" t="s">
        <v>66</v>
      </c>
      <c r="D2550" s="84">
        <v>424.28</v>
      </c>
      <c r="E2550" s="99">
        <v>509.14</v>
      </c>
    </row>
    <row r="2551" spans="1:5" ht="12.75" customHeight="1" x14ac:dyDescent="0.2">
      <c r="A2551" s="95"/>
      <c r="B2551" s="77"/>
      <c r="C2551" s="84"/>
      <c r="D2551" s="84"/>
      <c r="E2551" s="99"/>
    </row>
    <row r="2552" spans="1:5" ht="12.75" customHeight="1" x14ac:dyDescent="0.2">
      <c r="A2552" s="95"/>
      <c r="B2552" s="77"/>
      <c r="C2552" s="84"/>
      <c r="D2552" s="84"/>
      <c r="E2552" s="4"/>
    </row>
    <row r="2553" spans="1:5" ht="12.75" customHeight="1" x14ac:dyDescent="0.2">
      <c r="A2553" s="95" t="s">
        <v>1529</v>
      </c>
      <c r="B2553" s="77" t="s">
        <v>1530</v>
      </c>
      <c r="C2553" s="84" t="s">
        <v>76</v>
      </c>
      <c r="D2553" s="84">
        <v>47.34</v>
      </c>
      <c r="E2553" s="99">
        <v>56.81</v>
      </c>
    </row>
    <row r="2554" spans="1:5" ht="12.75" customHeight="1" x14ac:dyDescent="0.2">
      <c r="A2554" s="95" t="s">
        <v>1531</v>
      </c>
      <c r="B2554" s="77" t="s">
        <v>1532</v>
      </c>
      <c r="C2554" s="84" t="s">
        <v>87</v>
      </c>
      <c r="D2554" s="84">
        <v>52.6</v>
      </c>
      <c r="E2554" s="99">
        <v>63.12</v>
      </c>
    </row>
    <row r="2555" spans="1:5" ht="25.5" customHeight="1" x14ac:dyDescent="0.2">
      <c r="A2555" s="95" t="s">
        <v>1533</v>
      </c>
      <c r="B2555" s="77" t="s">
        <v>1534</v>
      </c>
      <c r="C2555" s="84" t="s">
        <v>87</v>
      </c>
      <c r="D2555" s="84">
        <v>94.68</v>
      </c>
      <c r="E2555" s="99">
        <v>113.62</v>
      </c>
    </row>
    <row r="2556" spans="1:5" ht="25.5" customHeight="1" x14ac:dyDescent="0.2">
      <c r="A2556" s="95" t="s">
        <v>1535</v>
      </c>
      <c r="B2556" s="77" t="s">
        <v>1536</v>
      </c>
      <c r="C2556" s="392" t="s">
        <v>522</v>
      </c>
      <c r="D2556" s="84">
        <v>2032.85</v>
      </c>
      <c r="E2556" s="99">
        <v>2439.42</v>
      </c>
    </row>
    <row r="2557" spans="1:5" x14ac:dyDescent="0.2">
      <c r="A2557" s="95"/>
      <c r="B2557" s="77" t="s">
        <v>1537</v>
      </c>
      <c r="C2557" s="392"/>
      <c r="D2557" s="84"/>
      <c r="E2557" s="99"/>
    </row>
    <row r="2558" spans="1:5" ht="13.5" thickBot="1" x14ac:dyDescent="0.25">
      <c r="A2558" s="102"/>
      <c r="B2558" s="103" t="s">
        <v>1538</v>
      </c>
      <c r="C2558" s="436"/>
      <c r="D2558" s="104"/>
      <c r="E2558" s="128"/>
    </row>
    <row r="2559" spans="1:5" x14ac:dyDescent="0.2">
      <c r="A2559" s="82"/>
      <c r="B2559" s="437" t="s">
        <v>3395</v>
      </c>
      <c r="C2559" s="437"/>
      <c r="D2559" s="437"/>
      <c r="E2559" s="437"/>
    </row>
    <row r="2560" spans="1:5" ht="5.25" customHeight="1" thickBot="1" x14ac:dyDescent="0.25">
      <c r="A2560" s="82"/>
      <c r="B2560" s="303"/>
      <c r="C2560" s="303"/>
      <c r="D2560" s="303"/>
      <c r="E2560" s="304"/>
    </row>
    <row r="2561" spans="1:5" s="8" customFormat="1" x14ac:dyDescent="0.2">
      <c r="A2561" s="91" t="s">
        <v>3396</v>
      </c>
      <c r="B2561" s="137" t="s">
        <v>3397</v>
      </c>
      <c r="C2561" s="305" t="s">
        <v>3398</v>
      </c>
      <c r="D2561" s="290"/>
      <c r="E2561" s="211"/>
    </row>
    <row r="2562" spans="1:5" s="8" customFormat="1" x14ac:dyDescent="0.2">
      <c r="A2562" s="95" t="s">
        <v>3399</v>
      </c>
      <c r="B2562" s="72" t="s">
        <v>3400</v>
      </c>
      <c r="C2562" s="149" t="s">
        <v>3398</v>
      </c>
      <c r="D2562" s="294"/>
      <c r="E2562" s="158"/>
    </row>
    <row r="2563" spans="1:5" s="8" customFormat="1" x14ac:dyDescent="0.2">
      <c r="A2563" s="95" t="s">
        <v>3401</v>
      </c>
      <c r="B2563" s="72" t="s">
        <v>3402</v>
      </c>
      <c r="C2563" s="149" t="s">
        <v>3398</v>
      </c>
      <c r="D2563" s="294"/>
      <c r="E2563" s="158"/>
    </row>
    <row r="2564" spans="1:5" s="8" customFormat="1" x14ac:dyDescent="0.2">
      <c r="A2564" s="95" t="s">
        <v>3403</v>
      </c>
      <c r="B2564" s="72" t="s">
        <v>3404</v>
      </c>
      <c r="C2564" s="149" t="s">
        <v>3398</v>
      </c>
      <c r="D2564" s="294"/>
      <c r="E2564" s="158"/>
    </row>
    <row r="2565" spans="1:5" s="8" customFormat="1" x14ac:dyDescent="0.2">
      <c r="A2565" s="95" t="s">
        <v>3405</v>
      </c>
      <c r="B2565" s="72" t="s">
        <v>3406</v>
      </c>
      <c r="C2565" s="149" t="s">
        <v>3398</v>
      </c>
      <c r="D2565" s="294"/>
      <c r="E2565" s="158"/>
    </row>
    <row r="2566" spans="1:5" s="8" customFormat="1" x14ac:dyDescent="0.2">
      <c r="A2566" s="95"/>
      <c r="B2566" s="72" t="s">
        <v>3407</v>
      </c>
      <c r="C2566" s="149"/>
      <c r="D2566" s="294"/>
      <c r="E2566" s="158"/>
    </row>
    <row r="2567" spans="1:5" s="8" customFormat="1" x14ac:dyDescent="0.2">
      <c r="A2567" s="95" t="s">
        <v>3408</v>
      </c>
      <c r="B2567" s="72" t="s">
        <v>3409</v>
      </c>
      <c r="C2567" s="149" t="s">
        <v>3398</v>
      </c>
      <c r="D2567" s="294"/>
      <c r="E2567" s="158"/>
    </row>
    <row r="2568" spans="1:5" s="8" customFormat="1" x14ac:dyDescent="0.2">
      <c r="A2568" s="95"/>
      <c r="B2568" s="72" t="s">
        <v>3410</v>
      </c>
      <c r="C2568" s="149"/>
      <c r="D2568" s="294"/>
      <c r="E2568" s="158"/>
    </row>
    <row r="2569" spans="1:5" s="8" customFormat="1" x14ac:dyDescent="0.2">
      <c r="A2569" s="95" t="s">
        <v>3411</v>
      </c>
      <c r="B2569" s="72" t="s">
        <v>3412</v>
      </c>
      <c r="C2569" s="149" t="s">
        <v>3398</v>
      </c>
      <c r="D2569" s="294"/>
      <c r="E2569" s="158"/>
    </row>
    <row r="2570" spans="1:5" s="8" customFormat="1" x14ac:dyDescent="0.2">
      <c r="A2570" s="95"/>
      <c r="B2570" s="72" t="s">
        <v>3413</v>
      </c>
      <c r="C2570" s="149"/>
      <c r="D2570" s="294"/>
      <c r="E2570" s="158"/>
    </row>
    <row r="2571" spans="1:5" s="8" customFormat="1" x14ac:dyDescent="0.2">
      <c r="A2571" s="95" t="s">
        <v>3414</v>
      </c>
      <c r="B2571" s="72" t="s">
        <v>3415</v>
      </c>
      <c r="C2571" s="149" t="s">
        <v>3398</v>
      </c>
      <c r="D2571" s="294"/>
      <c r="E2571" s="158"/>
    </row>
    <row r="2572" spans="1:5" s="8" customFormat="1" ht="25.5" x14ac:dyDescent="0.2">
      <c r="A2572" s="95" t="s">
        <v>3416</v>
      </c>
      <c r="B2572" s="72" t="s">
        <v>3417</v>
      </c>
      <c r="C2572" s="149" t="s">
        <v>3398</v>
      </c>
      <c r="D2572" s="294"/>
      <c r="E2572" s="158"/>
    </row>
    <row r="2573" spans="1:5" s="8" customFormat="1" x14ac:dyDescent="0.2">
      <c r="A2573" s="95"/>
      <c r="B2573" s="72" t="s">
        <v>3418</v>
      </c>
      <c r="C2573" s="149"/>
      <c r="D2573" s="295"/>
      <c r="E2573" s="158"/>
    </row>
    <row r="2574" spans="1:5" s="8" customFormat="1" x14ac:dyDescent="0.2">
      <c r="A2574" s="95" t="s">
        <v>3419</v>
      </c>
      <c r="B2574" s="72" t="s">
        <v>3420</v>
      </c>
      <c r="C2574" s="149" t="s">
        <v>3398</v>
      </c>
      <c r="D2574" s="294"/>
      <c r="E2574" s="158"/>
    </row>
    <row r="2575" spans="1:5" s="8" customFormat="1" ht="13.5" thickBot="1" x14ac:dyDescent="0.25">
      <c r="A2575" s="102"/>
      <c r="B2575" s="134" t="s">
        <v>3421</v>
      </c>
      <c r="C2575" s="307"/>
      <c r="D2575" s="308"/>
      <c r="E2575" s="309"/>
    </row>
    <row r="2576" spans="1:5" ht="6.75" customHeight="1" x14ac:dyDescent="0.2">
      <c r="A2576" s="82"/>
      <c r="B2576" s="89"/>
      <c r="C2576" s="89"/>
      <c r="D2576" s="89"/>
      <c r="E2576" s="89"/>
    </row>
    <row r="2577" spans="1:5" ht="13.5" thickBot="1" x14ac:dyDescent="0.25">
      <c r="A2577" s="82"/>
      <c r="B2577" s="439" t="s">
        <v>3422</v>
      </c>
      <c r="C2577" s="439"/>
      <c r="D2577" s="439"/>
      <c r="E2577" s="439"/>
    </row>
    <row r="2578" spans="1:5" s="8" customFormat="1" ht="25.5" x14ac:dyDescent="0.2">
      <c r="A2578" s="95" t="s">
        <v>3423</v>
      </c>
      <c r="B2578" s="311" t="s">
        <v>3424</v>
      </c>
      <c r="C2578" s="312" t="s">
        <v>57</v>
      </c>
      <c r="D2578" s="294">
        <v>385.52</v>
      </c>
      <c r="E2578" s="211">
        <v>463</v>
      </c>
    </row>
    <row r="2579" spans="1:5" s="8" customFormat="1" x14ac:dyDescent="0.2">
      <c r="A2579" s="95"/>
      <c r="B2579" s="311"/>
      <c r="C2579" s="312"/>
      <c r="D2579" s="295"/>
      <c r="E2579" s="211"/>
    </row>
    <row r="2580" spans="1:5" ht="25.5" x14ac:dyDescent="0.2">
      <c r="A2580" s="95" t="s">
        <v>3425</v>
      </c>
      <c r="B2580" s="314" t="s">
        <v>3426</v>
      </c>
      <c r="C2580" s="312" t="s">
        <v>3427</v>
      </c>
      <c r="D2580" s="291">
        <v>578.28</v>
      </c>
      <c r="E2580" s="211">
        <v>694</v>
      </c>
    </row>
    <row r="2581" spans="1:5" x14ac:dyDescent="0.2">
      <c r="A2581" s="95"/>
      <c r="B2581" s="314"/>
      <c r="C2581" s="312"/>
      <c r="D2581" s="295"/>
      <c r="E2581" s="211"/>
    </row>
    <row r="2582" spans="1:5" ht="25.5" x14ac:dyDescent="0.2">
      <c r="A2582" s="95" t="s">
        <v>3428</v>
      </c>
      <c r="B2582" s="311" t="s">
        <v>3429</v>
      </c>
      <c r="C2582" s="312" t="s">
        <v>3430</v>
      </c>
      <c r="D2582" s="291">
        <v>2219.8000000000002</v>
      </c>
      <c r="E2582" s="211">
        <v>2664</v>
      </c>
    </row>
    <row r="2583" spans="1:5" x14ac:dyDescent="0.2">
      <c r="A2583" s="315"/>
      <c r="B2583" s="316"/>
      <c r="C2583" s="317"/>
      <c r="D2583" s="295"/>
      <c r="E2583" s="211"/>
    </row>
    <row r="2584" spans="1:5" s="8" customFormat="1" x14ac:dyDescent="0.2">
      <c r="A2584" s="95" t="s">
        <v>3431</v>
      </c>
      <c r="B2584" s="311" t="s">
        <v>3432</v>
      </c>
      <c r="C2584" s="312" t="s">
        <v>3430</v>
      </c>
      <c r="D2584" s="291">
        <v>4228.41</v>
      </c>
      <c r="E2584" s="211">
        <v>5074</v>
      </c>
    </row>
    <row r="2585" spans="1:5" s="8" customFormat="1" ht="13.5" thickBot="1" x14ac:dyDescent="0.25">
      <c r="A2585" s="102"/>
      <c r="B2585" s="318"/>
      <c r="C2585" s="319"/>
      <c r="D2585" s="320"/>
      <c r="E2585" s="309"/>
    </row>
    <row r="2586" spans="1:5" s="8" customFormat="1" ht="20.25" customHeight="1" thickBot="1" x14ac:dyDescent="0.25">
      <c r="A2586" s="150"/>
      <c r="B2586" s="151" t="s">
        <v>1542</v>
      </c>
      <c r="C2586" s="151" t="s">
        <v>1543</v>
      </c>
      <c r="D2586" s="152">
        <v>61.9</v>
      </c>
      <c r="E2586" s="152">
        <v>74</v>
      </c>
    </row>
    <row r="2587" spans="1:5" s="66" customFormat="1" x14ac:dyDescent="0.2">
      <c r="A2587" s="3"/>
      <c r="B2587" s="3"/>
      <c r="C2587" s="3"/>
      <c r="D2587" s="1"/>
      <c r="E2587" s="1"/>
    </row>
    <row r="2588" spans="1:5" s="66" customFormat="1" hidden="1" x14ac:dyDescent="0.2">
      <c r="A2588" s="3"/>
      <c r="B2588" s="3"/>
      <c r="C2588" s="3"/>
      <c r="D2588" s="1"/>
      <c r="E2588" s="1"/>
    </row>
    <row r="2589" spans="1:5" s="66" customFormat="1" ht="15.75" hidden="1" customHeight="1" x14ac:dyDescent="0.25">
      <c r="A2589" s="438" t="s">
        <v>47</v>
      </c>
      <c r="B2589" s="438"/>
      <c r="C2589" s="438"/>
      <c r="D2589" s="231"/>
      <c r="E2589" s="1"/>
    </row>
    <row r="2590" spans="1:5" s="66" customFormat="1" ht="15.75" hidden="1" customHeight="1" x14ac:dyDescent="0.25">
      <c r="A2590" s="5"/>
      <c r="B2590" s="5"/>
      <c r="C2590" s="5"/>
      <c r="D2590" s="229"/>
      <c r="E2590" s="1"/>
    </row>
    <row r="2591" spans="1:5" s="66" customFormat="1" ht="33" hidden="1" customHeight="1" x14ac:dyDescent="0.25">
      <c r="A2591" s="438" t="s">
        <v>49</v>
      </c>
      <c r="B2591" s="438"/>
      <c r="C2591" s="438"/>
      <c r="D2591" s="231"/>
      <c r="E2591" s="1"/>
    </row>
    <row r="2592" spans="1:5" s="66" customFormat="1" ht="15.75" hidden="1" customHeight="1" x14ac:dyDescent="0.25">
      <c r="A2592" s="5"/>
      <c r="B2592" s="5"/>
      <c r="C2592" s="5"/>
      <c r="D2592" s="229"/>
      <c r="E2592" s="1"/>
    </row>
    <row r="2593" spans="1:5" s="66" customFormat="1" ht="31.5" hidden="1" customHeight="1" x14ac:dyDescent="0.25">
      <c r="A2593" s="438" t="s">
        <v>63</v>
      </c>
      <c r="B2593" s="438"/>
      <c r="C2593" s="345"/>
      <c r="D2593" s="231"/>
      <c r="E2593" s="1"/>
    </row>
    <row r="2594" spans="1:5" s="66" customFormat="1" ht="15.75" hidden="1" customHeight="1" x14ac:dyDescent="0.25">
      <c r="A2594" s="5"/>
      <c r="B2594" s="5"/>
      <c r="C2594" s="345"/>
      <c r="D2594" s="229"/>
      <c r="E2594" s="1"/>
    </row>
    <row r="2595" spans="1:5" s="66" customFormat="1" ht="32.25" hidden="1" customHeight="1" x14ac:dyDescent="0.25">
      <c r="A2595" s="446" t="s">
        <v>46</v>
      </c>
      <c r="B2595" s="446"/>
      <c r="C2595" s="446"/>
      <c r="D2595" s="231"/>
      <c r="E2595" s="1"/>
    </row>
    <row r="2596" spans="1:5" ht="15.75" hidden="1" customHeight="1" x14ac:dyDescent="0.25">
      <c r="A2596" s="5"/>
      <c r="B2596" s="5"/>
      <c r="C2596" s="6"/>
      <c r="D2596" s="229"/>
    </row>
    <row r="2597" spans="1:5" ht="15.75" hidden="1" customHeight="1" x14ac:dyDescent="0.25">
      <c r="A2597" s="65" t="s">
        <v>45</v>
      </c>
      <c r="B2597" s="5"/>
      <c r="C2597" s="6"/>
      <c r="D2597" s="230"/>
    </row>
    <row r="2598" spans="1:5" s="67" customFormat="1" ht="30.75" hidden="1" customHeight="1" x14ac:dyDescent="0.25">
      <c r="A2598" s="438" t="s">
        <v>52</v>
      </c>
      <c r="B2598" s="438"/>
      <c r="C2598" s="6"/>
      <c r="D2598" s="231"/>
      <c r="E2598" s="1"/>
    </row>
    <row r="2599" spans="1:5" s="67" customFormat="1" ht="15.75" hidden="1" customHeight="1" x14ac:dyDescent="0.25">
      <c r="A2599" s="5"/>
      <c r="B2599" s="5"/>
      <c r="C2599" s="6"/>
      <c r="D2599" s="229"/>
      <c r="E2599" s="1"/>
    </row>
    <row r="2600" spans="1:5" s="67" customFormat="1" ht="15.75" hidden="1" customHeight="1" x14ac:dyDescent="0.25">
      <c r="A2600" s="438" t="s">
        <v>4</v>
      </c>
      <c r="B2600" s="438"/>
      <c r="C2600" s="438"/>
      <c r="D2600" s="230"/>
      <c r="E2600" s="1"/>
    </row>
    <row r="2601" spans="1:5" s="67" customFormat="1" ht="29.25" hidden="1" customHeight="1" x14ac:dyDescent="0.25">
      <c r="A2601" s="438" t="s">
        <v>54</v>
      </c>
      <c r="B2601" s="438"/>
      <c r="C2601" s="5"/>
      <c r="D2601" s="231"/>
      <c r="E2601" s="71"/>
    </row>
    <row r="2602" spans="1:5" s="67" customFormat="1" ht="12.75" hidden="1" customHeight="1" x14ac:dyDescent="0.2">
      <c r="A2602" s="1"/>
      <c r="B2602" s="1"/>
      <c r="C2602" s="1"/>
      <c r="D2602" s="229"/>
      <c r="E2602" s="1"/>
    </row>
    <row r="2607" spans="1:5" s="67" customFormat="1" ht="31.5" customHeight="1" x14ac:dyDescent="0.2">
      <c r="A2607" s="1"/>
      <c r="B2607" s="1"/>
      <c r="C2607" s="1"/>
      <c r="D2607" s="1"/>
      <c r="E2607" s="1"/>
    </row>
    <row r="2609" spans="1:5" s="67" customFormat="1" ht="21.75" customHeight="1" x14ac:dyDescent="0.2">
      <c r="A2609" s="1"/>
      <c r="B2609" s="1"/>
      <c r="C2609" s="1"/>
      <c r="D2609" s="1"/>
      <c r="E2609" s="1"/>
    </row>
    <row r="2611" spans="1:5" s="67" customFormat="1" ht="32.25" customHeight="1" x14ac:dyDescent="0.2">
      <c r="A2611" s="1"/>
      <c r="B2611" s="1"/>
      <c r="C2611" s="1"/>
      <c r="D2611" s="1"/>
      <c r="E2611" s="1"/>
    </row>
    <row r="2613" spans="1:5" s="67" customFormat="1" ht="17.25" customHeight="1" x14ac:dyDescent="0.2">
      <c r="A2613" s="1"/>
      <c r="B2613" s="1"/>
      <c r="C2613" s="1"/>
      <c r="D2613" s="1"/>
      <c r="E2613" s="1"/>
    </row>
    <row r="2615" spans="1:5" ht="21.75" customHeight="1" x14ac:dyDescent="0.2"/>
  </sheetData>
  <mergeCells count="267">
    <mergeCell ref="A2:E2"/>
    <mergeCell ref="A3:E3"/>
    <mergeCell ref="A4:E4"/>
    <mergeCell ref="A6:A7"/>
    <mergeCell ref="B6:B7"/>
    <mergeCell ref="C6:C7"/>
    <mergeCell ref="D6:E6"/>
    <mergeCell ref="A2600:C2600"/>
    <mergeCell ref="A2601:B2601"/>
    <mergeCell ref="B1372:E1372"/>
    <mergeCell ref="B1397:E1397"/>
    <mergeCell ref="B1398:E1398"/>
    <mergeCell ref="B1440:E1440"/>
    <mergeCell ref="B1480:E1480"/>
    <mergeCell ref="B1530:E1530"/>
    <mergeCell ref="B2313:E2313"/>
    <mergeCell ref="B2315:E2315"/>
    <mergeCell ref="B2501:E2501"/>
    <mergeCell ref="B2508:D2508"/>
    <mergeCell ref="C2514:C2521"/>
    <mergeCell ref="C2522:C2533"/>
    <mergeCell ref="C2556:C2558"/>
    <mergeCell ref="B2559:E2559"/>
    <mergeCell ref="A2595:C2595"/>
    <mergeCell ref="A2598:B2598"/>
    <mergeCell ref="A2593:B2593"/>
    <mergeCell ref="B2577:E2577"/>
    <mergeCell ref="A2589:C2589"/>
    <mergeCell ref="A2591:C2591"/>
    <mergeCell ref="B2316:D2316"/>
    <mergeCell ref="A2317:B2317"/>
    <mergeCell ref="B2500:D2500"/>
    <mergeCell ref="A2151:E2151"/>
    <mergeCell ref="A2168:E2168"/>
    <mergeCell ref="A2184:E2184"/>
    <mergeCell ref="A2192:E2192"/>
    <mergeCell ref="A2220:E2220"/>
    <mergeCell ref="A2222:A2223"/>
    <mergeCell ref="B2222:B2223"/>
    <mergeCell ref="C2222:C2223"/>
    <mergeCell ref="B2115:C2115"/>
    <mergeCell ref="A2129:E2129"/>
    <mergeCell ref="A2130:E2130"/>
    <mergeCell ref="A2137:E2137"/>
    <mergeCell ref="A2141:E2141"/>
    <mergeCell ref="A2144:E2144"/>
    <mergeCell ref="B2314:D2314"/>
    <mergeCell ref="A1878:E1878"/>
    <mergeCell ref="B1879:E1879"/>
    <mergeCell ref="B1880:E1880"/>
    <mergeCell ref="B2018:C2018"/>
    <mergeCell ref="B2095:C2095"/>
    <mergeCell ref="A1875:A1876"/>
    <mergeCell ref="B1875:B1876"/>
    <mergeCell ref="C1875:C1876"/>
    <mergeCell ref="D1875:D1876"/>
    <mergeCell ref="E1875:E1876"/>
    <mergeCell ref="A1867:E1867"/>
    <mergeCell ref="A1870:E1870"/>
    <mergeCell ref="D1851:D1852"/>
    <mergeCell ref="E1851:E1852"/>
    <mergeCell ref="D1853:D1854"/>
    <mergeCell ref="E1853:E1854"/>
    <mergeCell ref="A1873:A1874"/>
    <mergeCell ref="B1873:B1874"/>
    <mergeCell ref="C1873:C1874"/>
    <mergeCell ref="D1873:D1874"/>
    <mergeCell ref="E1873:E1874"/>
    <mergeCell ref="A1871:A1872"/>
    <mergeCell ref="B1871:B1872"/>
    <mergeCell ref="C1871:C1872"/>
    <mergeCell ref="D1871:D1872"/>
    <mergeCell ref="E1871:E1872"/>
    <mergeCell ref="D1847:D1848"/>
    <mergeCell ref="E1847:E1848"/>
    <mergeCell ref="D1849:D1850"/>
    <mergeCell ref="E1849:E1850"/>
    <mergeCell ref="D1843:D1844"/>
    <mergeCell ref="E1843:E1844"/>
    <mergeCell ref="D1845:D1846"/>
    <mergeCell ref="E1845:E1846"/>
    <mergeCell ref="D1855:D1856"/>
    <mergeCell ref="E1855:E1856"/>
    <mergeCell ref="D1833:D1834"/>
    <mergeCell ref="E1833:E1834"/>
    <mergeCell ref="D1827:D1828"/>
    <mergeCell ref="E1827:E1828"/>
    <mergeCell ref="D1829:D1830"/>
    <mergeCell ref="E1829:E1830"/>
    <mergeCell ref="D1839:D1840"/>
    <mergeCell ref="E1839:E1840"/>
    <mergeCell ref="D1841:D1842"/>
    <mergeCell ref="E1841:E1842"/>
    <mergeCell ref="D1835:D1836"/>
    <mergeCell ref="E1835:E1836"/>
    <mergeCell ref="D1837:D1838"/>
    <mergeCell ref="E1837:E1838"/>
    <mergeCell ref="D1825:D1826"/>
    <mergeCell ref="E1825:E1826"/>
    <mergeCell ref="B1762:C1762"/>
    <mergeCell ref="A1763:E1763"/>
    <mergeCell ref="B1764:E1764"/>
    <mergeCell ref="B1765:E1765"/>
    <mergeCell ref="A1780:E1780"/>
    <mergeCell ref="D1831:D1832"/>
    <mergeCell ref="E1831:E1832"/>
    <mergeCell ref="B1748:C1748"/>
    <mergeCell ref="B1750:C1750"/>
    <mergeCell ref="B1754:C1754"/>
    <mergeCell ref="B1757:C1757"/>
    <mergeCell ref="B1759:C1759"/>
    <mergeCell ref="B1760:C1760"/>
    <mergeCell ref="B1761:C1761"/>
    <mergeCell ref="A1806:E1806"/>
    <mergeCell ref="A1824:E1824"/>
    <mergeCell ref="B1645:C1645"/>
    <mergeCell ref="B1693:C1693"/>
    <mergeCell ref="A1697:E1697"/>
    <mergeCell ref="B1698:E1698"/>
    <mergeCell ref="B1699:E1699"/>
    <mergeCell ref="B1734:C1734"/>
    <mergeCell ref="B1740:C1740"/>
    <mergeCell ref="B1743:C1743"/>
    <mergeCell ref="B1745:C1745"/>
    <mergeCell ref="B1568:C1568"/>
    <mergeCell ref="B1573:C1573"/>
    <mergeCell ref="B1576:C1576"/>
    <mergeCell ref="B1579:C1579"/>
    <mergeCell ref="B1582:C1582"/>
    <mergeCell ref="B1634:D1634"/>
    <mergeCell ref="B1638:C1638"/>
    <mergeCell ref="B1640:C1640"/>
    <mergeCell ref="B1643:C1643"/>
    <mergeCell ref="B1542:C1542"/>
    <mergeCell ref="B1545:C1545"/>
    <mergeCell ref="B1548:C1548"/>
    <mergeCell ref="B1550:C1550"/>
    <mergeCell ref="B1552:C1552"/>
    <mergeCell ref="B1555:C1555"/>
    <mergeCell ref="B1558:C1558"/>
    <mergeCell ref="B1561:C1561"/>
    <mergeCell ref="B1564:C1564"/>
    <mergeCell ref="B1473:C1473"/>
    <mergeCell ref="B1506:D1506"/>
    <mergeCell ref="B1531:D1531"/>
    <mergeCell ref="B1532:D1532"/>
    <mergeCell ref="B1401:C1401"/>
    <mergeCell ref="B1414:C1414"/>
    <mergeCell ref="B1438:D1438"/>
    <mergeCell ref="B1536:C1536"/>
    <mergeCell ref="B1539:C1539"/>
    <mergeCell ref="B1297:D1297"/>
    <mergeCell ref="B1298:D1298"/>
    <mergeCell ref="B1356:C1356"/>
    <mergeCell ref="B1359:C1359"/>
    <mergeCell ref="B1367:C1367"/>
    <mergeCell ref="B1225:C1225"/>
    <mergeCell ref="B1226:C1226"/>
    <mergeCell ref="B1228:D1228"/>
    <mergeCell ref="B1239:C1239"/>
    <mergeCell ref="B1243:C1243"/>
    <mergeCell ref="B1055:C1055"/>
    <mergeCell ref="B1074:C1074"/>
    <mergeCell ref="B1084:C1084"/>
    <mergeCell ref="C1086:C1089"/>
    <mergeCell ref="B1090:C1090"/>
    <mergeCell ref="B1109:C1109"/>
    <mergeCell ref="B1250:C1250"/>
    <mergeCell ref="B1110:C1110"/>
    <mergeCell ref="B1112:D1112"/>
    <mergeCell ref="B1181:C1181"/>
    <mergeCell ref="B1214:D1214"/>
    <mergeCell ref="B1215:D1215"/>
    <mergeCell ref="B1218:C1218"/>
    <mergeCell ref="B917:C917"/>
    <mergeCell ref="B928:C928"/>
    <mergeCell ref="B950:C950"/>
    <mergeCell ref="B955:C955"/>
    <mergeCell ref="B970:C970"/>
    <mergeCell ref="B975:C975"/>
    <mergeCell ref="B984:C984"/>
    <mergeCell ref="B986:C986"/>
    <mergeCell ref="B1013:D1013"/>
    <mergeCell ref="B826:C826"/>
    <mergeCell ref="B837:C837"/>
    <mergeCell ref="B844:C844"/>
    <mergeCell ref="B846:C846"/>
    <mergeCell ref="B862:C862"/>
    <mergeCell ref="B864:D864"/>
    <mergeCell ref="B888:D888"/>
    <mergeCell ref="B889:D889"/>
    <mergeCell ref="B901:C901"/>
    <mergeCell ref="B682:C682"/>
    <mergeCell ref="B695:C695"/>
    <mergeCell ref="B702:C702"/>
    <mergeCell ref="B740:C740"/>
    <mergeCell ref="B763:C763"/>
    <mergeCell ref="B784:C784"/>
    <mergeCell ref="B804:C804"/>
    <mergeCell ref="B819:C819"/>
    <mergeCell ref="B823:C823"/>
    <mergeCell ref="B623:C623"/>
    <mergeCell ref="B628:C628"/>
    <mergeCell ref="B634:C634"/>
    <mergeCell ref="B635:C635"/>
    <mergeCell ref="B636:C636"/>
    <mergeCell ref="B638:D638"/>
    <mergeCell ref="B654:C654"/>
    <mergeCell ref="B655:D655"/>
    <mergeCell ref="B677:C677"/>
    <mergeCell ref="B562:D562"/>
    <mergeCell ref="B563:D563"/>
    <mergeCell ref="B575:C575"/>
    <mergeCell ref="B578:C578"/>
    <mergeCell ref="B581:C581"/>
    <mergeCell ref="B593:C593"/>
    <mergeCell ref="B604:C604"/>
    <mergeCell ref="C616:C618"/>
    <mergeCell ref="B620:C620"/>
    <mergeCell ref="B446:C446"/>
    <mergeCell ref="B447:C447"/>
    <mergeCell ref="B448:C448"/>
    <mergeCell ref="B450:C450"/>
    <mergeCell ref="B452:C452"/>
    <mergeCell ref="B454:C454"/>
    <mergeCell ref="A463:E463"/>
    <mergeCell ref="A470:E470"/>
    <mergeCell ref="A499:E499"/>
    <mergeCell ref="B429:C429"/>
    <mergeCell ref="B430:C430"/>
    <mergeCell ref="B432:C432"/>
    <mergeCell ref="B434:C434"/>
    <mergeCell ref="B435:C435"/>
    <mergeCell ref="B437:C437"/>
    <mergeCell ref="B438:C438"/>
    <mergeCell ref="B440:C440"/>
    <mergeCell ref="B442:C442"/>
    <mergeCell ref="B336:C336"/>
    <mergeCell ref="B372:C372"/>
    <mergeCell ref="B373:C373"/>
    <mergeCell ref="B374:C374"/>
    <mergeCell ref="B375:C375"/>
    <mergeCell ref="A376:E376"/>
    <mergeCell ref="B391:C391"/>
    <mergeCell ref="B419:C419"/>
    <mergeCell ref="B422:C422"/>
    <mergeCell ref="C104:C105"/>
    <mergeCell ref="C106:C107"/>
    <mergeCell ref="C108:C109"/>
    <mergeCell ref="C110:C111"/>
    <mergeCell ref="A293:E293"/>
    <mergeCell ref="B311:C311"/>
    <mergeCell ref="B312:E312"/>
    <mergeCell ref="B326:C326"/>
    <mergeCell ref="B112:C112"/>
    <mergeCell ref="A144:E144"/>
    <mergeCell ref="A145:E145"/>
    <mergeCell ref="A146:E146"/>
    <mergeCell ref="B16:E16"/>
    <mergeCell ref="A56:E56"/>
    <mergeCell ref="B72:C72"/>
    <mergeCell ref="B73:C73"/>
    <mergeCell ref="B88:D88"/>
    <mergeCell ref="B97:C97"/>
    <mergeCell ref="C98:C99"/>
    <mergeCell ref="C100:C101"/>
    <mergeCell ref="C102:C103"/>
  </mergeCells>
  <printOptions horizontalCentered="1"/>
  <pageMargins left="0" right="0" top="0.27559055118110237" bottom="0" header="0.19685039370078741" footer="0.19685039370078741"/>
  <pageSetup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BreakPreview" zoomScaleNormal="100" workbookViewId="0">
      <selection activeCell="C29" sqref="C29"/>
    </sheetView>
  </sheetViews>
  <sheetFormatPr defaultRowHeight="15.75" x14ac:dyDescent="0.25"/>
  <cols>
    <col min="1" max="1" width="9.42578125" style="11" customWidth="1"/>
    <col min="2" max="2" width="57.7109375" style="14" customWidth="1"/>
    <col min="3" max="3" width="17.5703125" style="11" customWidth="1"/>
    <col min="4" max="4" width="17" style="13" hidden="1" customWidth="1"/>
    <col min="5" max="5" width="15.7109375" style="14" hidden="1" customWidth="1"/>
    <col min="6" max="6" width="8.140625" style="14" customWidth="1"/>
    <col min="7" max="7" width="15.5703125" style="14" customWidth="1"/>
    <col min="8" max="16384" width="9.140625" style="14"/>
  </cols>
  <sheetData>
    <row r="1" spans="1:7" ht="57" customHeight="1" x14ac:dyDescent="0.25">
      <c r="B1" s="459" t="s">
        <v>16</v>
      </c>
      <c r="C1" s="459"/>
    </row>
    <row r="3" spans="1:7" s="16" customFormat="1" ht="18.75" customHeight="1" x14ac:dyDescent="0.2">
      <c r="A3" s="460" t="s">
        <v>43</v>
      </c>
      <c r="B3" s="460"/>
      <c r="C3" s="460"/>
      <c r="D3" s="15"/>
    </row>
    <row r="4" spans="1:7" s="16" customFormat="1" ht="29.25" customHeight="1" x14ac:dyDescent="0.2">
      <c r="A4" s="461" t="s">
        <v>44</v>
      </c>
      <c r="B4" s="461"/>
      <c r="C4" s="461"/>
      <c r="D4" s="15"/>
      <c r="E4" s="17"/>
      <c r="F4" s="17"/>
    </row>
    <row r="5" spans="1:7" s="16" customFormat="1" ht="12.75" x14ac:dyDescent="0.2">
      <c r="A5" s="18"/>
      <c r="C5" s="18"/>
      <c r="D5" s="19"/>
      <c r="E5" s="17"/>
      <c r="F5" s="17"/>
    </row>
    <row r="6" spans="1:7" s="21" customFormat="1" ht="12.75" x14ac:dyDescent="0.2">
      <c r="A6" s="20" t="s">
        <v>0</v>
      </c>
      <c r="B6" s="20" t="s">
        <v>15</v>
      </c>
      <c r="C6" s="20" t="s">
        <v>22</v>
      </c>
      <c r="D6" s="15"/>
      <c r="E6" s="9"/>
      <c r="F6" s="9"/>
      <c r="G6" s="20" t="s">
        <v>22</v>
      </c>
    </row>
    <row r="7" spans="1:7" s="21" customFormat="1" ht="12.75" x14ac:dyDescent="0.2">
      <c r="A7" s="53">
        <v>1</v>
      </c>
      <c r="B7" s="22" t="s">
        <v>8</v>
      </c>
      <c r="C7" s="23">
        <f>C8+C9+C10</f>
        <v>412484.29000000004</v>
      </c>
      <c r="D7" s="15">
        <v>24685.61</v>
      </c>
      <c r="E7" s="24">
        <f>C7-D7+C24</f>
        <v>387798.68000000005</v>
      </c>
      <c r="F7" s="9"/>
      <c r="G7" s="23">
        <f>G8+G9+G10</f>
        <v>70361.58</v>
      </c>
    </row>
    <row r="8" spans="1:7" s="30" customFormat="1" ht="12.75" x14ac:dyDescent="0.2">
      <c r="A8" s="54"/>
      <c r="B8" s="25" t="s">
        <v>23</v>
      </c>
      <c r="C8" s="26">
        <v>70361.58</v>
      </c>
      <c r="D8" s="27"/>
      <c r="E8" s="28">
        <v>4919.05</v>
      </c>
      <c r="F8" s="29"/>
      <c r="G8" s="26">
        <v>70361.58</v>
      </c>
    </row>
    <row r="9" spans="1:7" s="52" customFormat="1" ht="12.75" x14ac:dyDescent="0.2">
      <c r="A9" s="55"/>
      <c r="B9" s="48" t="s">
        <v>24</v>
      </c>
      <c r="C9" s="49">
        <v>342122.71</v>
      </c>
      <c r="D9" s="50">
        <v>1329.58</v>
      </c>
      <c r="E9" s="51">
        <f>E7+E8</f>
        <v>392717.73000000004</v>
      </c>
      <c r="F9" s="33"/>
      <c r="G9" s="49"/>
    </row>
    <row r="10" spans="1:7" s="30" customFormat="1" ht="12.75" x14ac:dyDescent="0.2">
      <c r="A10" s="54"/>
      <c r="B10" s="25" t="s">
        <v>25</v>
      </c>
      <c r="C10" s="26">
        <v>0</v>
      </c>
      <c r="D10" s="27"/>
      <c r="E10" s="28"/>
      <c r="F10" s="29"/>
      <c r="G10" s="26">
        <v>0</v>
      </c>
    </row>
    <row r="11" spans="1:7" s="21" customFormat="1" ht="12.75" x14ac:dyDescent="0.2">
      <c r="A11" s="53">
        <v>2</v>
      </c>
      <c r="B11" s="22" t="s">
        <v>9</v>
      </c>
      <c r="C11" s="23">
        <f>C12</f>
        <v>20005.560000000001</v>
      </c>
      <c r="D11" s="15"/>
      <c r="E11" s="31"/>
      <c r="F11" s="24"/>
      <c r="G11" s="23">
        <f>G12</f>
        <v>20005.560000000001</v>
      </c>
    </row>
    <row r="12" spans="1:7" s="30" customFormat="1" ht="12.75" x14ac:dyDescent="0.2">
      <c r="A12" s="54"/>
      <c r="B12" s="25" t="s">
        <v>26</v>
      </c>
      <c r="C12" s="26">
        <v>20005.560000000001</v>
      </c>
      <c r="D12" s="27">
        <v>463.44</v>
      </c>
      <c r="E12" s="32"/>
      <c r="F12" s="28"/>
      <c r="G12" s="26">
        <v>20005.560000000001</v>
      </c>
    </row>
    <row r="13" spans="1:7" s="21" customFormat="1" ht="12.75" x14ac:dyDescent="0.2">
      <c r="A13" s="53">
        <v>3</v>
      </c>
      <c r="B13" s="22" t="s">
        <v>10</v>
      </c>
      <c r="C13" s="23">
        <f>C14+C15+C16</f>
        <v>2323704.8600000003</v>
      </c>
      <c r="D13" s="15">
        <v>892388.36</v>
      </c>
      <c r="E13" s="31"/>
      <c r="F13" s="24"/>
      <c r="G13" s="23">
        <f>G14+G15+G16</f>
        <v>2323015.91</v>
      </c>
    </row>
    <row r="14" spans="1:7" s="30" customFormat="1" ht="12.75" x14ac:dyDescent="0.2">
      <c r="A14" s="54"/>
      <c r="B14" s="25" t="s">
        <v>27</v>
      </c>
      <c r="C14" s="26">
        <v>1847974.87</v>
      </c>
      <c r="D14" s="27"/>
      <c r="E14" s="32"/>
      <c r="F14" s="28"/>
      <c r="G14" s="26">
        <v>1847974.87</v>
      </c>
    </row>
    <row r="15" spans="1:7" s="30" customFormat="1" ht="12.75" x14ac:dyDescent="0.2">
      <c r="A15" s="54"/>
      <c r="B15" s="25" t="s">
        <v>28</v>
      </c>
      <c r="C15" s="26">
        <f>339009.33+688.95</f>
        <v>339698.28</v>
      </c>
      <c r="D15" s="27"/>
      <c r="E15" s="32"/>
      <c r="F15" s="28"/>
      <c r="G15" s="26">
        <v>339009.33</v>
      </c>
    </row>
    <row r="16" spans="1:7" s="30" customFormat="1" ht="12.75" x14ac:dyDescent="0.2">
      <c r="A16" s="54"/>
      <c r="B16" s="25" t="s">
        <v>29</v>
      </c>
      <c r="C16" s="26">
        <v>136031.71</v>
      </c>
      <c r="D16" s="27"/>
      <c r="E16" s="32"/>
      <c r="F16" s="28"/>
      <c r="G16" s="26">
        <v>136031.71</v>
      </c>
    </row>
    <row r="17" spans="1:7" s="30" customFormat="1" ht="12.75" x14ac:dyDescent="0.2">
      <c r="A17" s="53">
        <v>4</v>
      </c>
      <c r="B17" s="22" t="s">
        <v>30</v>
      </c>
      <c r="C17" s="34">
        <v>592112.29</v>
      </c>
      <c r="D17" s="15">
        <v>234453.95525999999</v>
      </c>
      <c r="E17" s="31"/>
      <c r="F17" s="24"/>
      <c r="G17" s="34">
        <v>592112.29</v>
      </c>
    </row>
    <row r="18" spans="1:7" s="30" customFormat="1" ht="12.75" x14ac:dyDescent="0.2">
      <c r="A18" s="54"/>
      <c r="B18" s="25" t="s">
        <v>31</v>
      </c>
      <c r="C18" s="26">
        <f>C14*26.2%</f>
        <v>484169.41594000004</v>
      </c>
      <c r="D18" s="27"/>
      <c r="E18" s="32"/>
      <c r="F18" s="28"/>
      <c r="G18" s="26">
        <f>G14*26.2%</f>
        <v>484169.41594000004</v>
      </c>
    </row>
    <row r="19" spans="1:7" s="21" customFormat="1" ht="12.75" x14ac:dyDescent="0.2">
      <c r="A19" s="54"/>
      <c r="B19" s="25" t="s">
        <v>32</v>
      </c>
      <c r="C19" s="26">
        <f>C15*26.2%</f>
        <v>89000.949360000013</v>
      </c>
      <c r="D19" s="27"/>
      <c r="E19" s="32"/>
      <c r="F19" s="28"/>
      <c r="G19" s="26">
        <f>G15*26.2%</f>
        <v>88820.444460000013</v>
      </c>
    </row>
    <row r="20" spans="1:7" s="30" customFormat="1" ht="12.75" x14ac:dyDescent="0.2">
      <c r="A20" s="54"/>
      <c r="B20" s="25" t="s">
        <v>33</v>
      </c>
      <c r="C20" s="26">
        <f>C17-C18-C19</f>
        <v>18941.924699999989</v>
      </c>
      <c r="D20" s="27"/>
      <c r="E20" s="32"/>
      <c r="F20" s="28"/>
      <c r="G20" s="26">
        <f>G17-G18-G19</f>
        <v>19122.429599999989</v>
      </c>
    </row>
    <row r="21" spans="1:7" s="30" customFormat="1" ht="12.75" x14ac:dyDescent="0.2">
      <c r="A21" s="53">
        <v>5</v>
      </c>
      <c r="B21" s="22" t="s">
        <v>11</v>
      </c>
      <c r="C21" s="23">
        <f>SUM(C22:C24)</f>
        <v>5277.95</v>
      </c>
      <c r="D21" s="15">
        <v>48336.44</v>
      </c>
      <c r="E21" s="31"/>
      <c r="F21" s="24"/>
      <c r="G21" s="23">
        <f>SUM(G22:G24)</f>
        <v>0</v>
      </c>
    </row>
    <row r="22" spans="1:7" s="30" customFormat="1" ht="12.75" x14ac:dyDescent="0.2">
      <c r="A22" s="56"/>
      <c r="B22" s="35" t="s">
        <v>34</v>
      </c>
      <c r="C22" s="26">
        <v>0</v>
      </c>
      <c r="D22" s="36" t="e">
        <f>D21+#REF!</f>
        <v>#REF!</v>
      </c>
      <c r="E22" s="37"/>
      <c r="F22" s="38"/>
      <c r="G22" s="26">
        <v>0</v>
      </c>
    </row>
    <row r="23" spans="1:7" s="21" customFormat="1" ht="12.75" x14ac:dyDescent="0.2">
      <c r="A23" s="56"/>
      <c r="B23" s="35" t="s">
        <v>35</v>
      </c>
      <c r="C23" s="26">
        <v>5277.95</v>
      </c>
      <c r="D23" s="36">
        <v>-49641.57</v>
      </c>
      <c r="E23" s="37"/>
      <c r="F23" s="38"/>
      <c r="G23" s="26"/>
    </row>
    <row r="24" spans="1:7" s="39" customFormat="1" ht="12.75" x14ac:dyDescent="0.2">
      <c r="A24" s="56"/>
      <c r="B24" s="35" t="s">
        <v>18</v>
      </c>
      <c r="C24" s="26">
        <v>0</v>
      </c>
      <c r="D24" s="36"/>
      <c r="E24" s="37"/>
      <c r="F24" s="38"/>
      <c r="G24" s="26">
        <v>0</v>
      </c>
    </row>
    <row r="25" spans="1:7" s="39" customFormat="1" ht="12.75" x14ac:dyDescent="0.2">
      <c r="A25" s="57">
        <v>6</v>
      </c>
      <c r="B25" s="22" t="s">
        <v>7</v>
      </c>
      <c r="C25" s="23">
        <f>C7+C11+C13+C17+C21</f>
        <v>3353584.9500000007</v>
      </c>
      <c r="D25" s="15"/>
      <c r="E25" s="40"/>
      <c r="F25" s="10"/>
      <c r="G25" s="23">
        <f>G7+G11+G13+G17+G21</f>
        <v>3005495.3400000003</v>
      </c>
    </row>
    <row r="26" spans="1:7" s="39" customFormat="1" ht="12.75" x14ac:dyDescent="0.2">
      <c r="A26" s="57"/>
      <c r="B26" s="22" t="s">
        <v>36</v>
      </c>
      <c r="C26" s="23">
        <f>C25-C14-C18</f>
        <v>1021440.6640600006</v>
      </c>
      <c r="D26" s="15"/>
      <c r="E26" s="40"/>
      <c r="F26" s="10"/>
      <c r="G26" s="23">
        <f>G25-G14-G18</f>
        <v>673351.05406000023</v>
      </c>
    </row>
    <row r="27" spans="1:7" s="39" customFormat="1" ht="12.75" x14ac:dyDescent="0.2">
      <c r="A27" s="57"/>
      <c r="B27" s="22" t="s">
        <v>37</v>
      </c>
      <c r="C27" s="23">
        <f>C9+C12+C15+C19+C23</f>
        <v>796105.44935999997</v>
      </c>
      <c r="D27" s="15"/>
      <c r="E27" s="40"/>
      <c r="F27" s="10"/>
      <c r="G27" s="23">
        <f>G9+G12+G15+G19+G23</f>
        <v>447835.33446000004</v>
      </c>
    </row>
    <row r="28" spans="1:7" s="21" customFormat="1" ht="25.5" x14ac:dyDescent="0.2">
      <c r="A28" s="58">
        <v>7</v>
      </c>
      <c r="B28" s="41" t="s">
        <v>38</v>
      </c>
      <c r="C28" s="26">
        <f>C14</f>
        <v>1847974.87</v>
      </c>
      <c r="D28" s="19"/>
      <c r="E28" s="40"/>
      <c r="F28" s="10"/>
      <c r="G28" s="26">
        <f>G14</f>
        <v>1847974.87</v>
      </c>
    </row>
    <row r="29" spans="1:7" s="21" customFormat="1" ht="12.75" x14ac:dyDescent="0.2">
      <c r="A29" s="59">
        <v>8</v>
      </c>
      <c r="B29" s="60" t="s">
        <v>39</v>
      </c>
      <c r="C29" s="42">
        <f>(C7+C11+C21)/(C13+C17)</f>
        <v>0.15013554605095863</v>
      </c>
      <c r="D29" s="19"/>
      <c r="E29" s="17"/>
      <c r="F29" s="17"/>
      <c r="G29" s="61">
        <f>G26/G28</f>
        <v>0.36437240840834606</v>
      </c>
    </row>
    <row r="30" spans="1:7" s="21" customFormat="1" ht="12.75" x14ac:dyDescent="0.2">
      <c r="A30" s="62">
        <v>9</v>
      </c>
      <c r="B30" s="63" t="s">
        <v>42</v>
      </c>
      <c r="C30" s="64">
        <f>G29-C29</f>
        <v>0.21423686235738743</v>
      </c>
      <c r="D30" s="19"/>
      <c r="E30" s="17"/>
      <c r="F30" s="17"/>
      <c r="G30" s="64"/>
    </row>
    <row r="31" spans="1:7" s="21" customFormat="1" ht="12.75" x14ac:dyDescent="0.2">
      <c r="A31" s="43"/>
      <c r="B31" s="44" t="s">
        <v>12</v>
      </c>
      <c r="C31" s="43"/>
      <c r="D31" s="12"/>
      <c r="E31" s="45"/>
      <c r="F31" s="45"/>
      <c r="G31" s="9"/>
    </row>
    <row r="32" spans="1:7" s="16" customFormat="1" ht="23.85" customHeight="1" x14ac:dyDescent="0.2">
      <c r="A32" s="46" t="s">
        <v>13</v>
      </c>
      <c r="B32" s="457" t="s">
        <v>17</v>
      </c>
      <c r="C32" s="457"/>
      <c r="D32" s="12"/>
      <c r="E32" s="44"/>
      <c r="F32" s="44"/>
      <c r="G32" s="17"/>
    </row>
    <row r="33" spans="1:7" s="16" customFormat="1" ht="24.75" customHeight="1" x14ac:dyDescent="0.2">
      <c r="A33" s="46" t="s">
        <v>14</v>
      </c>
      <c r="B33" s="457" t="s">
        <v>40</v>
      </c>
      <c r="C33" s="457"/>
      <c r="D33" s="12"/>
      <c r="E33" s="44"/>
      <c r="F33" s="44"/>
      <c r="G33" s="17"/>
    </row>
    <row r="34" spans="1:7" s="44" customFormat="1" ht="12.75" x14ac:dyDescent="0.2">
      <c r="A34" s="18"/>
      <c r="B34" s="16"/>
      <c r="C34" s="18"/>
      <c r="D34" s="19"/>
      <c r="E34" s="16"/>
      <c r="F34" s="16"/>
      <c r="G34" s="45"/>
    </row>
    <row r="35" spans="1:7" s="44" customFormat="1" ht="25.5" customHeight="1" x14ac:dyDescent="0.2">
      <c r="A35" s="456" t="s">
        <v>19</v>
      </c>
      <c r="B35" s="456"/>
      <c r="C35" s="47" t="s">
        <v>20</v>
      </c>
      <c r="D35" s="47"/>
      <c r="E35" s="16" t="s">
        <v>3</v>
      </c>
      <c r="F35" s="16"/>
    </row>
    <row r="36" spans="1:7" s="44" customFormat="1" ht="12" customHeight="1" x14ac:dyDescent="0.2">
      <c r="A36" s="16"/>
      <c r="B36" s="16"/>
      <c r="C36" s="16"/>
      <c r="D36" s="16"/>
      <c r="E36" s="16"/>
      <c r="F36" s="16"/>
    </row>
    <row r="37" spans="1:7" s="16" customFormat="1" ht="22.5" customHeight="1" x14ac:dyDescent="0.2">
      <c r="A37" s="456" t="s">
        <v>21</v>
      </c>
      <c r="B37" s="456"/>
      <c r="C37" s="457" t="s">
        <v>41</v>
      </c>
      <c r="D37" s="457"/>
      <c r="E37" s="457"/>
      <c r="F37" s="457"/>
    </row>
    <row r="38" spans="1:7" s="16" customFormat="1" ht="11.25" customHeight="1" x14ac:dyDescent="0.2">
      <c r="C38" s="16" t="s">
        <v>6</v>
      </c>
    </row>
    <row r="39" spans="1:7" s="16" customFormat="1" ht="12.75" x14ac:dyDescent="0.2">
      <c r="A39" s="456" t="s">
        <v>4</v>
      </c>
      <c r="B39" s="456"/>
      <c r="C39" s="456"/>
      <c r="D39" s="456"/>
    </row>
    <row r="40" spans="1:7" s="16" customFormat="1" ht="21.75" customHeight="1" x14ac:dyDescent="0.2"/>
    <row r="41" spans="1:7" s="16" customFormat="1" ht="12.75" x14ac:dyDescent="0.2">
      <c r="A41" s="456" t="s">
        <v>5</v>
      </c>
      <c r="B41" s="456"/>
      <c r="C41" s="458"/>
      <c r="D41" s="458"/>
    </row>
    <row r="42" spans="1:7" s="16" customFormat="1" ht="12.75" x14ac:dyDescent="0.2">
      <c r="A42" s="456"/>
      <c r="B42" s="456"/>
      <c r="C42" s="456"/>
      <c r="D42" s="456"/>
    </row>
    <row r="43" spans="1:7" s="16" customFormat="1" ht="12.75" x14ac:dyDescent="0.2"/>
    <row r="46" spans="1:7" x14ac:dyDescent="0.25">
      <c r="A46" s="456"/>
      <c r="B46" s="456"/>
      <c r="C46" s="456"/>
      <c r="D46" s="456"/>
      <c r="E46" s="16"/>
      <c r="F46" s="16"/>
    </row>
    <row r="47" spans="1:7" x14ac:dyDescent="0.25">
      <c r="A47" s="16"/>
      <c r="B47" s="16"/>
      <c r="C47" s="16"/>
      <c r="D47" s="16"/>
      <c r="E47" s="16"/>
      <c r="F47" s="16"/>
    </row>
  </sheetData>
  <mergeCells count="13">
    <mergeCell ref="A35:B35"/>
    <mergeCell ref="B1:C1"/>
    <mergeCell ref="A3:C3"/>
    <mergeCell ref="A4:C4"/>
    <mergeCell ref="B32:C32"/>
    <mergeCell ref="B33:C33"/>
    <mergeCell ref="A37:B37"/>
    <mergeCell ref="C37:F37"/>
    <mergeCell ref="A46:D46"/>
    <mergeCell ref="A39:D39"/>
    <mergeCell ref="A41:B41"/>
    <mergeCell ref="C41:D41"/>
    <mergeCell ref="A42:D42"/>
  </mergeCells>
  <phoneticPr fontId="2" type="noConversion"/>
  <pageMargins left="0.75" right="0.75" top="1" bottom="1" header="0.5" footer="0.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Выписка из прейс ЮрЛица</vt:lpstr>
      <vt:lpstr>Выписка из прейс ФизЛиц</vt:lpstr>
      <vt:lpstr>поправочн коэф прил В</vt:lpstr>
      <vt:lpstr>'Выписка из прейс ФизЛиц'!Заголовки_для_печати</vt:lpstr>
      <vt:lpstr>'Выписка из прейс ЮрЛица'!Заголовки_для_печати</vt:lpstr>
      <vt:lpstr>'Выписка из прейс ФизЛиц'!Область_печати</vt:lpstr>
      <vt:lpstr>'Выписка из прейс ЮрЛица'!Область_печати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karpushina</dc:creator>
  <cp:lastModifiedBy>Елена Григорьевна Маркова</cp:lastModifiedBy>
  <cp:lastPrinted>2018-10-15T11:19:00Z</cp:lastPrinted>
  <dcterms:created xsi:type="dcterms:W3CDTF">2009-09-24T03:02:47Z</dcterms:created>
  <dcterms:modified xsi:type="dcterms:W3CDTF">2019-04-03T12:32:21Z</dcterms:modified>
</cp:coreProperties>
</file>