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'стр.1'!$A$1:$FE$49</definedName>
  </definedNames>
  <calcPr fullCalcOnLoad="1"/>
</workbook>
</file>

<file path=xl/sharedStrings.xml><?xml version="1.0" encoding="utf-8"?>
<sst xmlns="http://schemas.openxmlformats.org/spreadsheetml/2006/main" count="175" uniqueCount="111">
  <si>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</si>
  <si>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</si>
  <si>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</si>
  <si>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</si>
  <si>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</si>
  <si>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</si>
  <si>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</si>
  <si>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</si>
  <si>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</si>
  <si>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</si>
  <si>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</si>
  <si>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</si>
  <si>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</si>
  <si>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</si>
  <si>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</si>
  <si>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</si>
  <si>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</si>
  <si>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</si>
  <si>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</si>
  <si>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</si>
  <si>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</si>
  <si>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</si>
  <si>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</si>
  <si>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</si>
  <si>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</si>
  <si>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</si>
  <si>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</si>
  <si>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</si>
  <si>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</si>
  <si>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</si>
  <si>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</si>
  <si>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</si>
  <si>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</si>
  <si>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</si>
  <si>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</si>
  <si>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</si>
  <si>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</si>
  <si>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</si>
  <si>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</si>
  <si>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</si>
  <si>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</si>
  <si>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</si>
  <si>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Газопровод высокого давления от ГРС-2 до ГРС-"Молжив"(первый этап-газопровод высокого давления от ГРС-2 до 148 микрорайона г.Магнитогорска)</t>
  </si>
  <si>
    <t>Газопровод высокого давления в южной части г.Златоуст Челябинской области</t>
  </si>
  <si>
    <t>Газопровод для подключения действующих газораспределительных сетей к резервному выходу №2 ГРС г.Кыштым Челябинской области</t>
  </si>
  <si>
    <t>Газопровод высокого давления от газопровода Ду=1000 мм на г.Челябинск от выхода 1 до газопровода Ду=500 мм на г.Копейск Челябинской области</t>
  </si>
  <si>
    <t>АО "Газпром газораспределение Челябинск"</t>
  </si>
  <si>
    <t>6.2</t>
  </si>
  <si>
    <t>6.3</t>
  </si>
  <si>
    <t>Автотранспорт</t>
  </si>
  <si>
    <t>Компьютеры</t>
  </si>
  <si>
    <t>Оргтехника</t>
  </si>
  <si>
    <t>Оборудование для эксплуатации газового хозяйства</t>
  </si>
  <si>
    <t>Оборудование связи и передачи данных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</si>
  <si>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</si>
  <si>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ТП</t>
  </si>
  <si>
    <t>за 20</t>
  </si>
  <si>
    <t>6.4</t>
  </si>
  <si>
    <t>6.5</t>
  </si>
  <si>
    <t>6.6</t>
  </si>
  <si>
    <t>Хозяйственное оборудование и инвентарь</t>
  </si>
  <si>
    <t>21</t>
  </si>
  <si>
    <t>Амортизация</t>
  </si>
  <si>
    <t>5.2</t>
  </si>
  <si>
    <t>Закольцовка ГРС Сыростан - ГРС г.Миасс</t>
  </si>
  <si>
    <t>Реконструкция ГРП №17 в г. Миасс, ул. Лихачева</t>
  </si>
  <si>
    <t>Реконструкция ГРП №7 в г. Миасс, п. Динамо, ул. Готвальда (территория МЭА)</t>
  </si>
  <si>
    <t>Газоснабжение п.Смородинский, п.Урал, п.Соколки, п.Грязнушинский, п.Каменка, с.Богдановское Кизильского муниципального района Челябинской области</t>
  </si>
  <si>
    <t>3.4</t>
  </si>
  <si>
    <t>3.3</t>
  </si>
  <si>
    <t>2022</t>
  </si>
  <si>
    <t>2021</t>
  </si>
  <si>
    <t>2023</t>
  </si>
  <si>
    <t>Регуляторный контракт</t>
  </si>
  <si>
    <t>Газопровод высокого давления в п. Путь Октября Кизильского района</t>
  </si>
  <si>
    <t>2019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</si>
  <si>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</si>
  <si>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</si>
  <si>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</si>
  <si>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</si>
  <si>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</si>
  <si>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</si>
  <si>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</si>
  <si>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</si>
  <si>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</si>
  <si>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</si>
  <si>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</si>
  <si>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</si>
  <si>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</si>
  <si>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2020</t>
  </si>
  <si>
    <t>Спецнадбавка</t>
  </si>
  <si>
    <t>Газопровод высокого давления между выходом №1 и выходом №2 ГРС г.Златоуст Челябинской области</t>
  </si>
  <si>
    <t>Газопровод высокого давления с ЭХЗ, 1988г,, протяженностью 1719,91м.п. Инв.номер МСС002793</t>
  </si>
  <si>
    <t>Реконструкция объекта «Газопровод к заводу "Уралэлемент", ГРП - 3 и ЭХЗ. Газ-д к ГРП - 3.   Газопровод к ШРП Ленина 162 В.Уфалей Инв.№СЕВ СЕВ000071</t>
  </si>
  <si>
    <t>Реконструкция объекта «Газопровод высокого давления от ГК по ул. К. Маркска до ГРП-5, ГРП-5  и  газ-д низкого давления прот.631,7 № СЕВ000068</t>
  </si>
  <si>
    <t>Реконструкция объекта "Сооружение-газопровод от АГРС до ГК-4 со средствами ЭХЗ с.Аргаяш".Инв.№СЕВ000161</t>
  </si>
  <si>
    <t>Реконструкция объекта: «Газопровод ср.д. ГК-4 до ГРП-2 и до задв.перед тер. радиоз-да со ср. ЭХЗ, г-д н. д., от ГРП-2 до ж.д.Ленина,с.Аргаяш№СЕВ000163</t>
  </si>
  <si>
    <t>Реконструкция объекта"Сооружение-газопровод от АГРС до ГК-4 со средствами ЭХЗ с.Аргаяш" Инв.№СЕВ000161</t>
  </si>
  <si>
    <t>Реконструкция объекта"Газопровод в/д, г.Кыштым , от т.врезки т.1 в 19,25 м сев. зд. Храма , до т.12 в 24м зап.ж.д. №55 по ул.Спартака" инв.№ СЕВСЕВ356</t>
  </si>
  <si>
    <t>Реконструкция объекта"Газопровод высокого давления и бытовой ШРП п. Коноплянка в г. Кыштыме" инв. №СЕВСЕВ357</t>
  </si>
  <si>
    <t>Реконструкция объекта" Газопровод  выс.давления подземный г.Кыштым от т.1 у зд. столовой по ул.Коммуны №2 до т3 у ГРП №1 (пр.634м)" Инв. № СЕВСЕВ384</t>
  </si>
  <si>
    <t>Реконструкция объекта: «Газопровод Ленина 190 "А" со средствами ЭХЗ)» инв. №СЕВ000088</t>
  </si>
  <si>
    <t>Реконструкция объекта «Газопровод высокого давления от ГРС до ГРП ОАО "Уфалейникель" со средствами ЭХЗ Инв.№СЕВ000069(замена задвижек Д 100)</t>
  </si>
  <si>
    <t>Реконструкция объекта «Газопровод высокого давления от ГРС до ГРП ОАО "Уфалейникель" со средствами ЭХЗ. Инв.№СЕВ000069(замена задвижек Д 300)</t>
  </si>
  <si>
    <t>Реконструккция объекта «Газопровод выс. давл. Птиц-ки,прот.960м, д.114мм, от АГРС Молжив магистр. газ-да до изол. фл ГРП п.. Приуральский г. Магнитогорска» инвМГН0365</t>
  </si>
  <si>
    <t>«Газопровод высокого давления с ЭХЗ, 1988г, протяженностью 1719,91м.п. г. Карабаш Инв.№МСС002793. (Реконструкция участка газопровода протяженностью 200 м в районе ГРС г.Карабаш)»</t>
  </si>
  <si>
    <t>2.1</t>
  </si>
  <si>
    <t>5.16</t>
  </si>
  <si>
    <t>4.2</t>
  </si>
  <si>
    <t>Догазификация</t>
  </si>
  <si>
    <t>Кредиты
банков и займы организаций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</si>
</sst>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2"/>
  <sheetViews>
    <sheetView tabSelected="1" zoomScaleSheetLayoutView="100" zoomScalePageLayoutView="0" workbookViewId="0" topLeftCell="A1">
      <selection activeCell="GW12" sqref="GW12"/>
    </sheetView>
  </sheetViews>
  <sheetFormatPr defaultColWidth="0.875" defaultRowHeight="12.75"/>
  <cols>
    <col min="1" max="40" width="0.875" style="3" customWidth="1"/>
    <col min="41" max="41" width="2.875" style="3" customWidth="1"/>
    <col min="42" max="137" width="0.875" style="3" customWidth="1"/>
    <col min="138" max="138" width="3.625" style="3" bestFit="1" customWidth="1"/>
    <col min="139" max="150" width="0.875" style="3" customWidth="1"/>
    <col min="151" max="152" width="1.875" style="3" bestFit="1" customWidth="1"/>
    <col min="153" max="153" width="0.875" style="3" customWidth="1"/>
    <col min="154" max="154" width="1.875" style="3" bestFit="1" customWidth="1"/>
    <col min="155" max="165" width="0.875" style="3" customWidth="1"/>
    <col min="166" max="166" width="1.00390625" style="3" customWidth="1"/>
    <col min="167" max="16384" width="0.875" style="3" customWidth="1"/>
  </cols>
  <sheetData>
    <row r="1" spans="142:161" ht="15">
      <c r="EL1" s="4"/>
      <c r="EM1" s="4"/>
      <c r="EN1" s="4"/>
      <c r="EO1" s="4" t="s">
        <v>41</v>
      </c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42:161" ht="15"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5" t="s">
        <v>7</v>
      </c>
    </row>
    <row r="3" ht="3" customHeight="1" hidden="1"/>
    <row r="4" spans="79:137" s="6" customFormat="1" ht="15.75">
      <c r="CA4" s="7" t="s">
        <v>25</v>
      </c>
      <c r="CB4" s="8" t="s">
        <v>46</v>
      </c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</row>
    <row r="5" spans="80:137" s="1" customFormat="1" ht="11.25">
      <c r="CB5" s="2" t="s">
        <v>6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</row>
    <row r="6" spans="42:47" s="6" customFormat="1" ht="15.75">
      <c r="AP6" s="9" t="s">
        <v>56</v>
      </c>
      <c r="AQ6" s="10" t="s">
        <v>61</v>
      </c>
      <c r="AR6" s="10"/>
      <c r="AS6" s="10"/>
      <c r="AT6" s="10"/>
      <c r="AU6" s="6" t="s">
        <v>26</v>
      </c>
    </row>
    <row r="8" spans="1:161" s="4" customFormat="1" ht="28.5" customHeight="1">
      <c r="A8" s="11" t="s">
        <v>9</v>
      </c>
      <c r="B8" s="12"/>
      <c r="C8" s="12"/>
      <c r="D8" s="12"/>
      <c r="E8" s="12"/>
      <c r="F8" s="12"/>
      <c r="G8" s="12"/>
      <c r="H8" s="13"/>
      <c r="I8" s="11" t="s">
        <v>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4" t="s">
        <v>13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6"/>
      <c r="BS8" s="14" t="s">
        <v>14</v>
      </c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6"/>
      <c r="DI8" s="14" t="s">
        <v>18</v>
      </c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6"/>
    </row>
    <row r="9" spans="1:161" s="4" customFormat="1" ht="66" customHeight="1">
      <c r="A9" s="17"/>
      <c r="B9" s="18"/>
      <c r="C9" s="18"/>
      <c r="D9" s="18"/>
      <c r="E9" s="18"/>
      <c r="F9" s="18"/>
      <c r="G9" s="18"/>
      <c r="H9" s="19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4" t="s">
        <v>11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6"/>
      <c r="BE9" s="14" t="s">
        <v>12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6"/>
      <c r="BS9" s="14" t="s">
        <v>15</v>
      </c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6"/>
      <c r="CG9" s="14" t="s">
        <v>16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6"/>
      <c r="CU9" s="14" t="s">
        <v>17</v>
      </c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6"/>
      <c r="DI9" s="14" t="s">
        <v>19</v>
      </c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14" t="s">
        <v>20</v>
      </c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/>
      <c r="EO9" s="14" t="s">
        <v>21</v>
      </c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6"/>
    </row>
    <row r="10" spans="1:161" s="4" customFormat="1" ht="12.75">
      <c r="A10" s="20" t="s">
        <v>0</v>
      </c>
      <c r="B10" s="21"/>
      <c r="C10" s="21"/>
      <c r="D10" s="21"/>
      <c r="E10" s="21"/>
      <c r="F10" s="21"/>
      <c r="G10" s="21"/>
      <c r="H10" s="22"/>
      <c r="I10" s="20" t="s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0" t="s">
        <v>2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20" t="s">
        <v>3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0" t="s">
        <v>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0" t="s">
        <v>5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20" t="s">
        <v>8</v>
      </c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2"/>
      <c r="DI10" s="20" t="s">
        <v>22</v>
      </c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2"/>
      <c r="DY10" s="20" t="s">
        <v>23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2"/>
      <c r="EO10" s="20" t="s">
        <v>24</v>
      </c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2"/>
    </row>
    <row r="11" spans="1:161" s="4" customFormat="1" ht="21" customHeight="1">
      <c r="A11" s="23" t="s">
        <v>0</v>
      </c>
      <c r="B11" s="24"/>
      <c r="C11" s="24"/>
      <c r="D11" s="24"/>
      <c r="E11" s="24"/>
      <c r="F11" s="24"/>
      <c r="G11" s="24"/>
      <c r="H11" s="25"/>
      <c r="I11" s="26" t="s">
        <v>27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5"/>
      <c r="BS11" s="29">
        <f>BS12+BS14+BS19+BS22+BS39+BS48</f>
        <v>553256.42</v>
      </c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  <c r="CG11" s="29">
        <f>CG12+CG14+CG19+CG22+CG39+CG48</f>
        <v>630473.04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1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5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7"/>
      <c r="EO11" s="35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4" customFormat="1" ht="38.25" customHeight="1">
      <c r="A12" s="23" t="s">
        <v>1</v>
      </c>
      <c r="B12" s="24"/>
      <c r="C12" s="24"/>
      <c r="D12" s="24"/>
      <c r="E12" s="24"/>
      <c r="F12" s="24"/>
      <c r="G12" s="24"/>
      <c r="H12" s="25"/>
      <c r="I12" s="38" t="s">
        <v>28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0"/>
      <c r="AQ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3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41">
        <f>BS13</f>
        <v>48780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>
        <v>10413.57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4" customFormat="1" ht="42.75" customHeight="1">
      <c r="A13" s="23" t="s">
        <v>106</v>
      </c>
      <c r="B13" s="24"/>
      <c r="C13" s="24"/>
      <c r="D13" s="24"/>
      <c r="E13" s="24"/>
      <c r="F13" s="24"/>
      <c r="G13" s="24"/>
      <c r="H13" s="25"/>
      <c r="I13" s="14" t="s">
        <v>74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47" t="s">
        <v>75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 t="s">
        <v>72</v>
      </c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0">
        <v>48780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2"/>
      <c r="CG13" s="50">
        <v>10413.57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2"/>
      <c r="CU13" s="14" t="s">
        <v>73</v>
      </c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6"/>
      <c r="DI13" s="53">
        <v>22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5"/>
      <c r="DY13" s="53">
        <v>160</v>
      </c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5"/>
      <c r="EO13" s="53">
        <v>1</v>
      </c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5"/>
    </row>
    <row r="14" spans="1:161" s="4" customFormat="1" ht="47.25" customHeight="1">
      <c r="A14" s="23" t="s">
        <v>2</v>
      </c>
      <c r="B14" s="24"/>
      <c r="C14" s="24"/>
      <c r="D14" s="24"/>
      <c r="E14" s="24"/>
      <c r="F14" s="24"/>
      <c r="G14" s="24"/>
      <c r="H14" s="25"/>
      <c r="I14" s="56"/>
      <c r="J14" s="27" t="s">
        <v>29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41">
        <f>SUM(BS15:CF18)</f>
        <v>129087.9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>
        <f>SUM(CG15:CT18)</f>
        <v>73617.58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53" t="s">
        <v>90</v>
      </c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5"/>
      <c r="DI14" s="53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3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5"/>
      <c r="EO14" s="53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1:166" s="4" customFormat="1" ht="47.25" customHeight="1">
      <c r="A15" s="23" t="s">
        <v>30</v>
      </c>
      <c r="B15" s="24"/>
      <c r="C15" s="24"/>
      <c r="D15" s="24"/>
      <c r="E15" s="24"/>
      <c r="F15" s="24"/>
      <c r="G15" s="24"/>
      <c r="H15" s="25"/>
      <c r="I15" s="57" t="s">
        <v>64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9"/>
      <c r="AQ15" s="60">
        <v>2019</v>
      </c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2"/>
      <c r="BE15" s="63" t="s">
        <v>70</v>
      </c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5"/>
      <c r="BS15" s="50">
        <v>91229.7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>
        <v>68356.5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2"/>
      <c r="CU15" s="53" t="s">
        <v>90</v>
      </c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5"/>
      <c r="DI15" s="53">
        <v>19</v>
      </c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5"/>
      <c r="DY15" s="66"/>
      <c r="DZ15" s="67"/>
      <c r="EA15" s="67"/>
      <c r="EB15" s="67"/>
      <c r="EC15" s="67"/>
      <c r="ED15" s="67"/>
      <c r="EE15" s="67"/>
      <c r="EF15" s="67"/>
      <c r="EG15" s="67"/>
      <c r="EH15" s="67">
        <v>500</v>
      </c>
      <c r="EI15" s="67"/>
      <c r="EJ15" s="67"/>
      <c r="EK15" s="67"/>
      <c r="EL15" s="67"/>
      <c r="EM15" s="67"/>
      <c r="EN15" s="68"/>
      <c r="EO15" s="66"/>
      <c r="EP15" s="67"/>
      <c r="EQ15" s="67"/>
      <c r="ER15" s="67"/>
      <c r="ES15" s="67"/>
      <c r="ET15" s="67"/>
      <c r="EU15" s="67"/>
      <c r="EV15" s="67"/>
      <c r="EW15" s="67"/>
      <c r="EX15" s="67">
        <v>1</v>
      </c>
      <c r="EY15" s="67"/>
      <c r="EZ15" s="67"/>
      <c r="FA15" s="67"/>
      <c r="FB15" s="67"/>
      <c r="FC15" s="67"/>
      <c r="FD15" s="67"/>
      <c r="FE15" s="68"/>
      <c r="FJ15" s="69"/>
    </row>
    <row r="16" spans="1:161" s="4" customFormat="1" ht="47.25" customHeight="1">
      <c r="A16" s="23" t="s">
        <v>69</v>
      </c>
      <c r="B16" s="24"/>
      <c r="C16" s="24"/>
      <c r="D16" s="24"/>
      <c r="E16" s="24"/>
      <c r="F16" s="24"/>
      <c r="G16" s="24"/>
      <c r="H16" s="25"/>
      <c r="I16" s="56"/>
      <c r="J16" s="39" t="s">
        <v>91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47" t="s">
        <v>71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 t="s">
        <v>70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50">
        <v>1200</v>
      </c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50">
        <v>942.78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2"/>
      <c r="CU16" s="53" t="s">
        <v>90</v>
      </c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5"/>
      <c r="DI16" s="53">
        <v>0.1</v>
      </c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5"/>
      <c r="DY16" s="53">
        <v>250</v>
      </c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5"/>
      <c r="EO16" s="53">
        <v>1</v>
      </c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5"/>
    </row>
    <row r="17" spans="1:161" s="4" customFormat="1" ht="70.5" customHeight="1">
      <c r="A17" s="23" t="s">
        <v>68</v>
      </c>
      <c r="B17" s="24"/>
      <c r="C17" s="24"/>
      <c r="D17" s="24"/>
      <c r="E17" s="24"/>
      <c r="F17" s="24"/>
      <c r="G17" s="24"/>
      <c r="H17" s="25"/>
      <c r="I17" s="70" t="s">
        <v>67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60">
        <v>2019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/>
      <c r="BE17" s="47" t="s">
        <v>72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50">
        <v>36658.2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2"/>
      <c r="CG17" s="50">
        <v>4318.3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2"/>
      <c r="CU17" s="53" t="s">
        <v>90</v>
      </c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5"/>
      <c r="DI17" s="53">
        <v>43.7</v>
      </c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5"/>
      <c r="DY17" s="53">
        <v>160</v>
      </c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5"/>
      <c r="EO17" s="53">
        <v>6</v>
      </c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5"/>
    </row>
    <row r="18" spans="1:161" s="4" customFormat="1" ht="0.75" customHeight="1">
      <c r="A18" s="23"/>
      <c r="B18" s="24"/>
      <c r="C18" s="24"/>
      <c r="D18" s="24"/>
      <c r="E18" s="24"/>
      <c r="F18" s="24"/>
      <c r="G18" s="24"/>
      <c r="H18" s="25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4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50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2"/>
      <c r="CG18" s="50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53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5"/>
      <c r="DY18" s="53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5"/>
      <c r="EO18" s="53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5"/>
    </row>
    <row r="19" spans="1:161" s="4" customFormat="1" ht="12.75" customHeight="1">
      <c r="A19" s="23" t="s">
        <v>3</v>
      </c>
      <c r="B19" s="24"/>
      <c r="C19" s="24"/>
      <c r="D19" s="24"/>
      <c r="E19" s="24"/>
      <c r="F19" s="24"/>
      <c r="G19" s="24"/>
      <c r="H19" s="25"/>
      <c r="I19" s="56"/>
      <c r="J19" s="39" t="s">
        <v>31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2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9">
        <f>BS20+BS21</f>
        <v>302375.49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1"/>
      <c r="CG19" s="29">
        <f>CG20+CG21</f>
        <v>478073.57999999996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1"/>
      <c r="CU19" s="35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5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5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5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4" customFormat="1" ht="83.25" customHeight="1">
      <c r="A20" s="23" t="s">
        <v>32</v>
      </c>
      <c r="B20" s="24"/>
      <c r="C20" s="24"/>
      <c r="D20" s="24"/>
      <c r="E20" s="24"/>
      <c r="F20" s="24"/>
      <c r="G20" s="24"/>
      <c r="H20" s="25"/>
      <c r="I20" s="56"/>
      <c r="J20" s="39" t="s">
        <v>54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32">
        <v>282112.99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>
        <v>440888.48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5" t="s">
        <v>55</v>
      </c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5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5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5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4" customFormat="1" ht="66.75" customHeight="1">
      <c r="A21" s="23" t="s">
        <v>108</v>
      </c>
      <c r="B21" s="24"/>
      <c r="C21" s="24"/>
      <c r="D21" s="24"/>
      <c r="E21" s="24"/>
      <c r="F21" s="24"/>
      <c r="G21" s="24"/>
      <c r="H21" s="25"/>
      <c r="I21" s="56"/>
      <c r="J21" s="39" t="s">
        <v>109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  <c r="AQ21" s="23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32">
        <v>20262.5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2">
        <v>37185.1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73" t="s">
        <v>110</v>
      </c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5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5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5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4" customFormat="1" ht="63" customHeight="1">
      <c r="A22" s="23" t="s">
        <v>4</v>
      </c>
      <c r="B22" s="24"/>
      <c r="C22" s="24"/>
      <c r="D22" s="24"/>
      <c r="E22" s="24"/>
      <c r="F22" s="24"/>
      <c r="G22" s="24"/>
      <c r="H22" s="25"/>
      <c r="I22" s="56"/>
      <c r="J22" s="39" t="s">
        <v>33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23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9">
        <f>SUM(BS23:CE38)</f>
        <v>42915.28999999999</v>
      </c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5"/>
      <c r="CG22" s="29">
        <f>SUM(CG23:CT38)</f>
        <v>40012.15</v>
      </c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5"/>
      <c r="CU22" s="14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35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5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5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4" customFormat="1" ht="32.25" customHeight="1">
      <c r="A23" s="23" t="s">
        <v>34</v>
      </c>
      <c r="B23" s="24"/>
      <c r="C23" s="24"/>
      <c r="D23" s="24"/>
      <c r="E23" s="24"/>
      <c r="F23" s="24"/>
      <c r="G23" s="24"/>
      <c r="H23" s="25"/>
      <c r="I23" s="56"/>
      <c r="J23" s="39" t="s">
        <v>65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23" t="s">
        <v>89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 t="s">
        <v>71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32">
        <v>8403.2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2">
        <v>7874.78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53" t="s">
        <v>90</v>
      </c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5"/>
      <c r="DI23" s="53">
        <v>0.2</v>
      </c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5"/>
      <c r="DY23" s="53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5"/>
      <c r="EO23" s="53">
        <v>1</v>
      </c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5"/>
    </row>
    <row r="24" spans="1:161" s="4" customFormat="1" ht="40.5" customHeight="1">
      <c r="A24" s="23" t="s">
        <v>63</v>
      </c>
      <c r="B24" s="24"/>
      <c r="C24" s="24"/>
      <c r="D24" s="24"/>
      <c r="E24" s="24"/>
      <c r="F24" s="24"/>
      <c r="G24" s="24"/>
      <c r="H24" s="25"/>
      <c r="I24" s="56"/>
      <c r="J24" s="39" t="s">
        <v>66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  <c r="AQ24" s="23" t="s">
        <v>89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71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32">
        <v>8497.6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>
        <v>8481.42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53" t="s">
        <v>90</v>
      </c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5"/>
      <c r="DI24" s="53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5"/>
      <c r="DY24" s="53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5"/>
      <c r="EO24" s="53">
        <v>1</v>
      </c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5"/>
    </row>
    <row r="25" spans="1:161" s="4" customFormat="1" ht="44.25" customHeight="1">
      <c r="A25" s="23" t="s">
        <v>76</v>
      </c>
      <c r="B25" s="24"/>
      <c r="C25" s="24"/>
      <c r="D25" s="24"/>
      <c r="E25" s="24"/>
      <c r="F25" s="24"/>
      <c r="G25" s="24"/>
      <c r="H25" s="25"/>
      <c r="I25" s="56"/>
      <c r="J25" s="39" t="s">
        <v>92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23" t="s">
        <v>89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71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32">
        <v>14249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4"/>
      <c r="CG25" s="32">
        <v>14126.59</v>
      </c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53" t="s">
        <v>62</v>
      </c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5"/>
      <c r="DI25" s="53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5"/>
      <c r="DY25" s="53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5"/>
      <c r="EO25" s="53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5"/>
    </row>
    <row r="26" spans="1:161" s="4" customFormat="1" ht="69" customHeight="1">
      <c r="A26" s="23" t="s">
        <v>77</v>
      </c>
      <c r="B26" s="24"/>
      <c r="C26" s="24"/>
      <c r="D26" s="24"/>
      <c r="E26" s="24"/>
      <c r="F26" s="24"/>
      <c r="G26" s="24"/>
      <c r="H26" s="25"/>
      <c r="I26" s="56"/>
      <c r="J26" s="39" t="s">
        <v>93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23" t="s">
        <v>71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70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32">
        <v>258</v>
      </c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4"/>
      <c r="CG26" s="32">
        <v>238.36</v>
      </c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  <c r="CU26" s="53" t="s">
        <v>62</v>
      </c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5"/>
      <c r="DI26" s="53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5"/>
      <c r="DY26" s="53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5"/>
      <c r="EO26" s="53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5"/>
    </row>
    <row r="27" spans="1:161" s="4" customFormat="1" ht="60.75" customHeight="1">
      <c r="A27" s="23" t="s">
        <v>78</v>
      </c>
      <c r="B27" s="24"/>
      <c r="C27" s="24"/>
      <c r="D27" s="24"/>
      <c r="E27" s="24"/>
      <c r="F27" s="24"/>
      <c r="G27" s="24"/>
      <c r="H27" s="25"/>
      <c r="I27" s="56"/>
      <c r="J27" s="39" t="s">
        <v>94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  <c r="AQ27" s="23" t="s">
        <v>71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 t="s">
        <v>70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32">
        <v>452.7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4"/>
      <c r="CG27" s="32">
        <v>433.2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  <c r="CU27" s="53" t="s">
        <v>62</v>
      </c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5"/>
      <c r="DI27" s="53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5"/>
      <c r="DY27" s="53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5"/>
      <c r="EO27" s="53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5"/>
    </row>
    <row r="28" spans="1:161" s="4" customFormat="1" ht="73.5" customHeight="1">
      <c r="A28" s="23" t="s">
        <v>79</v>
      </c>
      <c r="B28" s="24"/>
      <c r="C28" s="24"/>
      <c r="D28" s="24"/>
      <c r="E28" s="24"/>
      <c r="F28" s="24"/>
      <c r="G28" s="24"/>
      <c r="H28" s="25"/>
      <c r="I28" s="56"/>
      <c r="J28" s="39" t="s">
        <v>102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23" t="s">
        <v>71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3" t="s">
        <v>70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32">
        <v>842.2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4"/>
      <c r="CG28" s="32">
        <v>822.5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  <c r="CU28" s="53" t="s">
        <v>62</v>
      </c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5"/>
      <c r="DI28" s="53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5"/>
      <c r="DY28" s="53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5"/>
      <c r="EO28" s="53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5"/>
    </row>
    <row r="29" spans="1:161" s="4" customFormat="1" ht="66.75" customHeight="1">
      <c r="A29" s="23" t="s">
        <v>80</v>
      </c>
      <c r="B29" s="24"/>
      <c r="C29" s="24"/>
      <c r="D29" s="24"/>
      <c r="E29" s="24"/>
      <c r="F29" s="24"/>
      <c r="G29" s="24"/>
      <c r="H29" s="25"/>
      <c r="I29" s="56"/>
      <c r="J29" s="39" t="s">
        <v>103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0"/>
      <c r="AQ29" s="23" t="s">
        <v>71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3" t="s">
        <v>70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32">
        <v>452.7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4"/>
      <c r="CG29" s="32">
        <v>433.15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53" t="s">
        <v>62</v>
      </c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5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5"/>
      <c r="DY29" s="53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5"/>
      <c r="EO29" s="53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5"/>
    </row>
    <row r="30" spans="1:161" s="4" customFormat="1" ht="54.75" customHeight="1">
      <c r="A30" s="23" t="s">
        <v>81</v>
      </c>
      <c r="B30" s="24"/>
      <c r="C30" s="24"/>
      <c r="D30" s="24"/>
      <c r="E30" s="24"/>
      <c r="F30" s="24"/>
      <c r="G30" s="24"/>
      <c r="H30" s="25"/>
      <c r="I30" s="56"/>
      <c r="J30" s="39" t="s">
        <v>95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  <c r="AQ30" s="23" t="s">
        <v>71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  <c r="BE30" s="23" t="s">
        <v>70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5"/>
      <c r="BS30" s="32">
        <v>1300</v>
      </c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4"/>
      <c r="CG30" s="32">
        <v>433.06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53" t="s">
        <v>62</v>
      </c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5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5"/>
      <c r="DY30" s="53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5"/>
      <c r="EO30" s="53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</row>
    <row r="31" spans="1:161" s="4" customFormat="1" ht="84" customHeight="1">
      <c r="A31" s="23" t="s">
        <v>82</v>
      </c>
      <c r="B31" s="24"/>
      <c r="C31" s="24"/>
      <c r="D31" s="24"/>
      <c r="E31" s="24"/>
      <c r="F31" s="24"/>
      <c r="G31" s="24"/>
      <c r="H31" s="25"/>
      <c r="I31" s="56"/>
      <c r="J31" s="39" t="s">
        <v>104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23" t="s">
        <v>71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3" t="s">
        <v>72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5"/>
      <c r="BS31" s="32">
        <v>1263.6</v>
      </c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4"/>
      <c r="CG31" s="32">
        <v>1029.3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53" t="s">
        <v>62</v>
      </c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5"/>
      <c r="DI31" s="53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5"/>
      <c r="DY31" s="53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5"/>
      <c r="EO31" s="53">
        <v>1</v>
      </c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5"/>
    </row>
    <row r="32" spans="1:161" s="4" customFormat="1" ht="67.5" customHeight="1">
      <c r="A32" s="23" t="s">
        <v>83</v>
      </c>
      <c r="B32" s="24"/>
      <c r="C32" s="24"/>
      <c r="D32" s="24"/>
      <c r="E32" s="24"/>
      <c r="F32" s="24"/>
      <c r="G32" s="24"/>
      <c r="H32" s="25"/>
      <c r="I32" s="56"/>
      <c r="J32" s="39" t="s">
        <v>96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/>
      <c r="AQ32" s="23" t="s">
        <v>71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 t="s">
        <v>72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32">
        <v>1300</v>
      </c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32">
        <v>994.28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4"/>
      <c r="CU32" s="53" t="s">
        <v>62</v>
      </c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5"/>
      <c r="DI32" s="53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5"/>
      <c r="DY32" s="53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5"/>
      <c r="EO32" s="53">
        <v>1</v>
      </c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5"/>
    </row>
    <row r="33" spans="1:161" s="4" customFormat="1" ht="57.75" customHeight="1">
      <c r="A33" s="23" t="s">
        <v>84</v>
      </c>
      <c r="B33" s="24"/>
      <c r="C33" s="24"/>
      <c r="D33" s="24"/>
      <c r="E33" s="24"/>
      <c r="F33" s="24"/>
      <c r="G33" s="24"/>
      <c r="H33" s="25"/>
      <c r="I33" s="56"/>
      <c r="J33" s="39" t="s">
        <v>97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23" t="s">
        <v>71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 t="s">
        <v>72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32">
        <v>452.7</v>
      </c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4"/>
      <c r="CG33" s="32">
        <v>994.28</v>
      </c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4"/>
      <c r="CU33" s="53" t="s">
        <v>62</v>
      </c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5"/>
      <c r="DI33" s="53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5"/>
      <c r="DY33" s="53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5"/>
      <c r="EO33" s="53">
        <v>1</v>
      </c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5"/>
    </row>
    <row r="34" spans="1:161" s="4" customFormat="1" ht="71.25" customHeight="1">
      <c r="A34" s="23" t="s">
        <v>85</v>
      </c>
      <c r="B34" s="24"/>
      <c r="C34" s="24"/>
      <c r="D34" s="24"/>
      <c r="E34" s="24"/>
      <c r="F34" s="24"/>
      <c r="G34" s="24"/>
      <c r="H34" s="25"/>
      <c r="I34" s="56"/>
      <c r="J34" s="39" t="s">
        <v>98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23" t="s">
        <v>71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3" t="s">
        <v>72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/>
      <c r="BS34" s="32">
        <v>1200</v>
      </c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4"/>
      <c r="CG34" s="32">
        <v>858.93</v>
      </c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4"/>
      <c r="CU34" s="53" t="s">
        <v>62</v>
      </c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5"/>
      <c r="DI34" s="53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5"/>
      <c r="DY34" s="53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5"/>
      <c r="EO34" s="53">
        <v>1</v>
      </c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5"/>
    </row>
    <row r="35" spans="1:161" s="4" customFormat="1" ht="59.25" customHeight="1">
      <c r="A35" s="23" t="s">
        <v>86</v>
      </c>
      <c r="B35" s="24"/>
      <c r="C35" s="24"/>
      <c r="D35" s="24"/>
      <c r="E35" s="24"/>
      <c r="F35" s="24"/>
      <c r="G35" s="24"/>
      <c r="H35" s="25"/>
      <c r="I35" s="56"/>
      <c r="J35" s="39" t="s">
        <v>99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23" t="s">
        <v>71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3" t="s">
        <v>72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5"/>
      <c r="BS35" s="32">
        <v>1200</v>
      </c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4"/>
      <c r="CG35" s="32">
        <v>858.93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4"/>
      <c r="CU35" s="53" t="s">
        <v>62</v>
      </c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5"/>
      <c r="DI35" s="53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5"/>
      <c r="DY35" s="53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5"/>
      <c r="EO35" s="53">
        <v>1</v>
      </c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5"/>
    </row>
    <row r="36" spans="1:161" s="4" customFormat="1" ht="72.75" customHeight="1">
      <c r="A36" s="23" t="s">
        <v>87</v>
      </c>
      <c r="B36" s="24"/>
      <c r="C36" s="24"/>
      <c r="D36" s="24"/>
      <c r="E36" s="24"/>
      <c r="F36" s="24"/>
      <c r="G36" s="24"/>
      <c r="H36" s="25"/>
      <c r="I36" s="56"/>
      <c r="J36" s="39" t="s">
        <v>100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23" t="s">
        <v>71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 t="s">
        <v>72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32">
        <v>1300</v>
      </c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4"/>
      <c r="CG36" s="32">
        <v>994.28</v>
      </c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4"/>
      <c r="CU36" s="53" t="s">
        <v>62</v>
      </c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5"/>
      <c r="DI36" s="53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5"/>
      <c r="DY36" s="53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5"/>
      <c r="EO36" s="53">
        <v>1</v>
      </c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5"/>
    </row>
    <row r="37" spans="1:161" s="4" customFormat="1" ht="47.25" customHeight="1">
      <c r="A37" s="23" t="s">
        <v>88</v>
      </c>
      <c r="B37" s="24"/>
      <c r="C37" s="24"/>
      <c r="D37" s="24"/>
      <c r="E37" s="24"/>
      <c r="F37" s="24"/>
      <c r="G37" s="24"/>
      <c r="H37" s="25"/>
      <c r="I37" s="56"/>
      <c r="J37" s="39" t="s">
        <v>101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23" t="s">
        <v>71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3" t="s">
        <v>70</v>
      </c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5"/>
      <c r="BS37" s="32">
        <v>543.59</v>
      </c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4"/>
      <c r="CG37" s="32">
        <v>490.53</v>
      </c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4"/>
      <c r="CU37" s="53" t="s">
        <v>62</v>
      </c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5"/>
      <c r="DI37" s="53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5"/>
      <c r="DY37" s="53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5"/>
      <c r="EO37" s="53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5"/>
    </row>
    <row r="38" spans="1:161" s="4" customFormat="1" ht="94.5" customHeight="1">
      <c r="A38" s="23" t="s">
        <v>107</v>
      </c>
      <c r="B38" s="24"/>
      <c r="C38" s="24"/>
      <c r="D38" s="24"/>
      <c r="E38" s="24"/>
      <c r="F38" s="24"/>
      <c r="G38" s="24"/>
      <c r="H38" s="25"/>
      <c r="I38" s="56"/>
      <c r="J38" s="39" t="s">
        <v>105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23" t="s">
        <v>71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  <c r="BE38" s="23" t="s">
        <v>70</v>
      </c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5"/>
      <c r="BS38" s="32">
        <v>1200</v>
      </c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4"/>
      <c r="CG38" s="32">
        <v>948.56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4"/>
      <c r="CU38" s="53" t="s">
        <v>62</v>
      </c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5"/>
      <c r="DI38" s="53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5"/>
      <c r="DY38" s="53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5"/>
      <c r="EO38" s="53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s="4" customFormat="1" ht="45" customHeight="1">
      <c r="A39" s="23" t="s">
        <v>5</v>
      </c>
      <c r="B39" s="24"/>
      <c r="C39" s="24"/>
      <c r="D39" s="24"/>
      <c r="E39" s="24"/>
      <c r="F39" s="24"/>
      <c r="G39" s="24"/>
      <c r="H39" s="25"/>
      <c r="I39" s="56"/>
      <c r="J39" s="39" t="s">
        <v>35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23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5"/>
      <c r="BS39" s="50">
        <f>SUM(BS40:CF45)</f>
        <v>30094.739999999998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5"/>
      <c r="CG39" s="50">
        <f>SUM(CG40:CT45)</f>
        <v>28331.16</v>
      </c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5"/>
      <c r="CU39" s="14" t="s">
        <v>62</v>
      </c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6"/>
      <c r="DI39" s="35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7"/>
      <c r="DY39" s="35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7"/>
      <c r="EO39" s="35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7"/>
    </row>
    <row r="40" spans="1:161" s="4" customFormat="1" ht="32.25" customHeight="1">
      <c r="A40" s="23" t="s">
        <v>36</v>
      </c>
      <c r="B40" s="24"/>
      <c r="C40" s="24"/>
      <c r="D40" s="24"/>
      <c r="E40" s="24"/>
      <c r="F40" s="24"/>
      <c r="G40" s="24"/>
      <c r="H40" s="25"/>
      <c r="I40" s="56"/>
      <c r="J40" s="39" t="s">
        <v>49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23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5"/>
      <c r="BE40" s="23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5"/>
      <c r="BS40" s="50">
        <v>20321.2</v>
      </c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2"/>
      <c r="CG40" s="50">
        <v>19762.45</v>
      </c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14" t="s">
        <v>62</v>
      </c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  <c r="DI40" s="35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7"/>
      <c r="DY40" s="35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7"/>
      <c r="EO40" s="35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7"/>
    </row>
    <row r="41" spans="1:161" s="4" customFormat="1" ht="32.25" customHeight="1">
      <c r="A41" s="23" t="s">
        <v>47</v>
      </c>
      <c r="B41" s="24"/>
      <c r="C41" s="24"/>
      <c r="D41" s="24"/>
      <c r="E41" s="24"/>
      <c r="F41" s="24"/>
      <c r="G41" s="24"/>
      <c r="H41" s="25"/>
      <c r="I41" s="56"/>
      <c r="J41" s="39" t="s">
        <v>60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23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3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5"/>
      <c r="BS41" s="50">
        <v>0</v>
      </c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2"/>
      <c r="CG41" s="50">
        <v>0</v>
      </c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2"/>
      <c r="CU41" s="14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6"/>
      <c r="DI41" s="35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7"/>
      <c r="DY41" s="35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7"/>
      <c r="EO41" s="35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7"/>
    </row>
    <row r="42" spans="1:161" s="4" customFormat="1" ht="27" customHeight="1">
      <c r="A42" s="23" t="s">
        <v>48</v>
      </c>
      <c r="B42" s="24"/>
      <c r="C42" s="24"/>
      <c r="D42" s="24"/>
      <c r="E42" s="24"/>
      <c r="F42" s="24"/>
      <c r="G42" s="24"/>
      <c r="H42" s="25"/>
      <c r="I42" s="56"/>
      <c r="J42" s="39" t="s">
        <v>50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23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3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5"/>
      <c r="BS42" s="50">
        <v>0</v>
      </c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2"/>
      <c r="CG42" s="50">
        <v>0</v>
      </c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2"/>
      <c r="CU42" s="14" t="s">
        <v>62</v>
      </c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  <c r="DI42" s="35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7"/>
      <c r="DY42" s="35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7"/>
      <c r="EO42" s="35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7"/>
    </row>
    <row r="43" spans="1:161" s="4" customFormat="1" ht="18.75" customHeight="1">
      <c r="A43" s="23" t="s">
        <v>57</v>
      </c>
      <c r="B43" s="24"/>
      <c r="C43" s="24"/>
      <c r="D43" s="24"/>
      <c r="E43" s="24"/>
      <c r="F43" s="24"/>
      <c r="G43" s="24"/>
      <c r="H43" s="25"/>
      <c r="I43" s="56"/>
      <c r="J43" s="39" t="s">
        <v>51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23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3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5"/>
      <c r="BS43" s="50">
        <v>4024.03</v>
      </c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2"/>
      <c r="CG43" s="50">
        <v>3991.16</v>
      </c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2"/>
      <c r="CU43" s="53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5"/>
      <c r="DI43" s="35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7"/>
      <c r="DY43" s="35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7"/>
      <c r="EO43" s="35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7"/>
    </row>
    <row r="44" spans="1:161" s="4" customFormat="1" ht="28.5" customHeight="1">
      <c r="A44" s="23" t="s">
        <v>58</v>
      </c>
      <c r="B44" s="24"/>
      <c r="C44" s="24"/>
      <c r="D44" s="24"/>
      <c r="E44" s="24"/>
      <c r="F44" s="24"/>
      <c r="G44" s="24"/>
      <c r="H44" s="25"/>
      <c r="I44" s="56"/>
      <c r="J44" s="39" t="s">
        <v>52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23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5"/>
      <c r="BE44" s="23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5"/>
      <c r="BS44" s="50">
        <v>5749.51</v>
      </c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2"/>
      <c r="CG44" s="50">
        <v>4577.55</v>
      </c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2"/>
      <c r="CU44" s="14" t="s">
        <v>62</v>
      </c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6"/>
      <c r="DI44" s="35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7"/>
      <c r="DY44" s="35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7"/>
      <c r="EO44" s="35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</row>
    <row r="45" spans="1:161" s="4" customFormat="1" ht="28.5" customHeight="1">
      <c r="A45" s="23" t="s">
        <v>59</v>
      </c>
      <c r="B45" s="24"/>
      <c r="C45" s="24"/>
      <c r="D45" s="24"/>
      <c r="E45" s="24"/>
      <c r="F45" s="24"/>
      <c r="G45" s="24"/>
      <c r="H45" s="25"/>
      <c r="I45" s="56"/>
      <c r="J45" s="39" t="s">
        <v>53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23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  <c r="BE45" s="23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5"/>
      <c r="BS45" s="50">
        <v>0</v>
      </c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2"/>
      <c r="CG45" s="50">
        <v>0</v>
      </c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2"/>
      <c r="CU45" s="14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6"/>
      <c r="DI45" s="35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7"/>
      <c r="DY45" s="35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7"/>
      <c r="EO45" s="35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</row>
    <row r="46" spans="1:161" s="4" customFormat="1" ht="25.5" customHeight="1">
      <c r="A46" s="23" t="s">
        <v>8</v>
      </c>
      <c r="B46" s="24"/>
      <c r="C46" s="24"/>
      <c r="D46" s="24"/>
      <c r="E46" s="24"/>
      <c r="F46" s="24"/>
      <c r="G46" s="24"/>
      <c r="H46" s="25"/>
      <c r="I46" s="56"/>
      <c r="J46" s="39" t="s">
        <v>37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23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3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7"/>
      <c r="CG46" s="35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7"/>
      <c r="CU46" s="35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7"/>
      <c r="DI46" s="35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7"/>
      <c r="DY46" s="35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7"/>
      <c r="EO46" s="35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7"/>
    </row>
    <row r="47" spans="1:161" s="4" customFormat="1" ht="12.75">
      <c r="A47" s="23" t="s">
        <v>38</v>
      </c>
      <c r="B47" s="24"/>
      <c r="C47" s="24"/>
      <c r="D47" s="24"/>
      <c r="E47" s="24"/>
      <c r="F47" s="24"/>
      <c r="G47" s="24"/>
      <c r="H47" s="25"/>
      <c r="I47" s="5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23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5"/>
      <c r="BE47" s="23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5"/>
      <c r="BS47" s="35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7"/>
      <c r="CG47" s="35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7"/>
      <c r="CU47" s="35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7"/>
      <c r="DI47" s="35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7"/>
      <c r="DY47" s="35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7"/>
      <c r="EO47" s="35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4" customFormat="1" ht="25.5" customHeight="1">
      <c r="A48" s="23" t="s">
        <v>22</v>
      </c>
      <c r="B48" s="24"/>
      <c r="C48" s="24"/>
      <c r="D48" s="24"/>
      <c r="E48" s="24"/>
      <c r="F48" s="24"/>
      <c r="G48" s="24"/>
      <c r="H48" s="25"/>
      <c r="I48" s="56"/>
      <c r="J48" s="39" t="s">
        <v>39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23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5"/>
      <c r="BE48" s="23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5"/>
      <c r="BS48" s="35">
        <v>3</v>
      </c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7"/>
      <c r="CG48" s="35">
        <v>25</v>
      </c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7"/>
      <c r="CU48" s="14" t="s">
        <v>62</v>
      </c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6"/>
      <c r="DI48" s="35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7"/>
      <c r="DY48" s="35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7"/>
      <c r="EO48" s="35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7"/>
    </row>
    <row r="49" spans="1:165" s="4" customFormat="1" ht="37.5" customHeight="1">
      <c r="A49" s="23" t="s">
        <v>40</v>
      </c>
      <c r="B49" s="24"/>
      <c r="C49" s="24"/>
      <c r="D49" s="24"/>
      <c r="E49" s="24"/>
      <c r="F49" s="24"/>
      <c r="G49" s="24"/>
      <c r="H49" s="25"/>
      <c r="I49" s="56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0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5"/>
      <c r="BE49" s="23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5"/>
      <c r="BS49" s="35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7"/>
      <c r="CG49" s="35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35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7"/>
      <c r="DI49" s="35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7"/>
      <c r="DY49" s="35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7"/>
      <c r="EO49" s="35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  <c r="FI49" s="76" t="s">
        <v>42</v>
      </c>
    </row>
    <row r="50" ht="409.5">
      <c r="FI50" s="76" t="s">
        <v>43</v>
      </c>
    </row>
    <row r="51" ht="409.5">
      <c r="FI51" s="76" t="s">
        <v>44</v>
      </c>
    </row>
    <row r="52" ht="409.5">
      <c r="FI52" s="76" t="s">
        <v>45</v>
      </c>
    </row>
    <row r="103" ht="14.25" customHeight="1"/>
  </sheetData>
  <sheetProtection/>
  <mergeCells count="413">
    <mergeCell ref="CU38:DH38"/>
    <mergeCell ref="DI38:DX38"/>
    <mergeCell ref="DY38:EN38"/>
    <mergeCell ref="EO38:FE38"/>
    <mergeCell ref="A21:H21"/>
    <mergeCell ref="J21:AP21"/>
    <mergeCell ref="AQ21:BD21"/>
    <mergeCell ref="BE21:BR21"/>
    <mergeCell ref="BS21:CF21"/>
    <mergeCell ref="CG21:CT21"/>
    <mergeCell ref="A38:H38"/>
    <mergeCell ref="J38:AP38"/>
    <mergeCell ref="AQ38:BD38"/>
    <mergeCell ref="BE38:BR38"/>
    <mergeCell ref="BS38:CF38"/>
    <mergeCell ref="CG38:CT38"/>
    <mergeCell ref="I11:AP11"/>
    <mergeCell ref="DI41:DX41"/>
    <mergeCell ref="DY41:EN41"/>
    <mergeCell ref="EO41:FE41"/>
    <mergeCell ref="CU41:DH41"/>
    <mergeCell ref="J41:AP41"/>
    <mergeCell ref="DI13:DX13"/>
    <mergeCell ref="DY13:EN13"/>
    <mergeCell ref="CU40:DH40"/>
    <mergeCell ref="CG40:CT40"/>
    <mergeCell ref="A41:H41"/>
    <mergeCell ref="AQ41:BD41"/>
    <mergeCell ref="BE41:BR41"/>
    <mergeCell ref="BS41:CF41"/>
    <mergeCell ref="CG41:CT41"/>
    <mergeCell ref="DI45:DX45"/>
    <mergeCell ref="A45:H45"/>
    <mergeCell ref="J45:AP45"/>
    <mergeCell ref="AQ45:BD45"/>
    <mergeCell ref="BE45:BR45"/>
    <mergeCell ref="DY45:EN45"/>
    <mergeCell ref="EO45:FE45"/>
    <mergeCell ref="DI43:DX43"/>
    <mergeCell ref="DY43:EN43"/>
    <mergeCell ref="EO43:FE43"/>
    <mergeCell ref="DI44:DX44"/>
    <mergeCell ref="DY44:EN44"/>
    <mergeCell ref="EO44:FE44"/>
    <mergeCell ref="BS45:CF45"/>
    <mergeCell ref="CG45:CT45"/>
    <mergeCell ref="EO42:FE42"/>
    <mergeCell ref="A43:H43"/>
    <mergeCell ref="J43:AP43"/>
    <mergeCell ref="AQ43:BD43"/>
    <mergeCell ref="BE43:BR43"/>
    <mergeCell ref="BS43:CF43"/>
    <mergeCell ref="CG43:CT43"/>
    <mergeCell ref="CU43:DH43"/>
    <mergeCell ref="AQ42:BD42"/>
    <mergeCell ref="BE42:BR42"/>
    <mergeCell ref="CG42:CT42"/>
    <mergeCell ref="DI42:DX42"/>
    <mergeCell ref="DY42:EN42"/>
    <mergeCell ref="CU42:DH42"/>
    <mergeCell ref="A44:H44"/>
    <mergeCell ref="J44:AP44"/>
    <mergeCell ref="AQ44:BD44"/>
    <mergeCell ref="BE44:BR44"/>
    <mergeCell ref="BS44:CF44"/>
    <mergeCell ref="CG44:CT44"/>
    <mergeCell ref="A42:H42"/>
    <mergeCell ref="J42:AP42"/>
    <mergeCell ref="CB5:EG5"/>
    <mergeCell ref="AQ6:AT6"/>
    <mergeCell ref="DI19:DX19"/>
    <mergeCell ref="DY19:EN19"/>
    <mergeCell ref="DI17:DX17"/>
    <mergeCell ref="AQ17:BD17"/>
    <mergeCell ref="BS42:CF42"/>
    <mergeCell ref="CU17:DH17"/>
    <mergeCell ref="EO48:FE48"/>
    <mergeCell ref="DI47:DX47"/>
    <mergeCell ref="DY47:EN47"/>
    <mergeCell ref="EO47:FE47"/>
    <mergeCell ref="DY46:EN46"/>
    <mergeCell ref="EO46:FE46"/>
    <mergeCell ref="DY48:EN48"/>
    <mergeCell ref="CU44:DH44"/>
    <mergeCell ref="CB4:EG4"/>
    <mergeCell ref="A48:H48"/>
    <mergeCell ref="J48:AP48"/>
    <mergeCell ref="AQ48:BD48"/>
    <mergeCell ref="BE48:BR48"/>
    <mergeCell ref="BS48:CF48"/>
    <mergeCell ref="CG48:CT48"/>
    <mergeCell ref="CU48:DH48"/>
    <mergeCell ref="DI46:DX46"/>
    <mergeCell ref="CU47:DH47"/>
    <mergeCell ref="DI48:DX48"/>
    <mergeCell ref="A47:H47"/>
    <mergeCell ref="J47:AP47"/>
    <mergeCell ref="AQ47:BD47"/>
    <mergeCell ref="BE47:BR47"/>
    <mergeCell ref="CG47:CT47"/>
    <mergeCell ref="CU45:DH45"/>
    <mergeCell ref="DI40:DX40"/>
    <mergeCell ref="DY40:EN40"/>
    <mergeCell ref="EO40:FE40"/>
    <mergeCell ref="A46:H46"/>
    <mergeCell ref="J46:AP46"/>
    <mergeCell ref="AQ46:BD46"/>
    <mergeCell ref="BE46:BR46"/>
    <mergeCell ref="BS46:CF46"/>
    <mergeCell ref="CG46:CT46"/>
    <mergeCell ref="CU39:DH39"/>
    <mergeCell ref="CU46:DH46"/>
    <mergeCell ref="DI39:DX39"/>
    <mergeCell ref="DY39:EN39"/>
    <mergeCell ref="EO39:FE39"/>
    <mergeCell ref="A40:H40"/>
    <mergeCell ref="J40:AP40"/>
    <mergeCell ref="AQ40:BD40"/>
    <mergeCell ref="BE40:BR40"/>
    <mergeCell ref="BS40:CF40"/>
    <mergeCell ref="A39:H39"/>
    <mergeCell ref="J39:AP39"/>
    <mergeCell ref="AQ39:BD39"/>
    <mergeCell ref="BE39:BR39"/>
    <mergeCell ref="BS39:CF39"/>
    <mergeCell ref="CG39:CT39"/>
    <mergeCell ref="AQ19:BD19"/>
    <mergeCell ref="BE19:BR19"/>
    <mergeCell ref="DI22:DX22"/>
    <mergeCell ref="DY22:EN22"/>
    <mergeCell ref="EO22:FE22"/>
    <mergeCell ref="BS25:CF25"/>
    <mergeCell ref="CU21:DH21"/>
    <mergeCell ref="DI21:DX21"/>
    <mergeCell ref="DY21:EN21"/>
    <mergeCell ref="EO21:FE21"/>
    <mergeCell ref="EO17:FE17"/>
    <mergeCell ref="DY16:EN16"/>
    <mergeCell ref="EO16:FE16"/>
    <mergeCell ref="A22:H22"/>
    <mergeCell ref="J22:AP22"/>
    <mergeCell ref="AQ22:BD22"/>
    <mergeCell ref="BE22:BR22"/>
    <mergeCell ref="BS22:CF22"/>
    <mergeCell ref="A19:H19"/>
    <mergeCell ref="J19:AP19"/>
    <mergeCell ref="A14:H14"/>
    <mergeCell ref="J14:AP14"/>
    <mergeCell ref="AQ14:BD14"/>
    <mergeCell ref="BE14:BR14"/>
    <mergeCell ref="BS14:CF14"/>
    <mergeCell ref="EO19:FE19"/>
    <mergeCell ref="DI14:DX14"/>
    <mergeCell ref="DY14:EN14"/>
    <mergeCell ref="EO14:FE14"/>
    <mergeCell ref="DY17:EN17"/>
    <mergeCell ref="DY12:EN12"/>
    <mergeCell ref="EO12:FE12"/>
    <mergeCell ref="A13:H13"/>
    <mergeCell ref="AQ13:BD13"/>
    <mergeCell ref="BE13:BR13"/>
    <mergeCell ref="BS13:CF13"/>
    <mergeCell ref="EO13:FE13"/>
    <mergeCell ref="BS47:CF47"/>
    <mergeCell ref="CG49:CT49"/>
    <mergeCell ref="EO11:FE11"/>
    <mergeCell ref="A12:H12"/>
    <mergeCell ref="AQ12:BD12"/>
    <mergeCell ref="BE12:BR12"/>
    <mergeCell ref="BS12:CF12"/>
    <mergeCell ref="A11:H11"/>
    <mergeCell ref="CU11:DH11"/>
    <mergeCell ref="I12:AP12"/>
    <mergeCell ref="CU13:DH13"/>
    <mergeCell ref="DI11:DX11"/>
    <mergeCell ref="A49:H49"/>
    <mergeCell ref="J49:AP49"/>
    <mergeCell ref="AQ49:BD49"/>
    <mergeCell ref="BE49:BR49"/>
    <mergeCell ref="BS49:CF49"/>
    <mergeCell ref="CG13:CT13"/>
    <mergeCell ref="CG14:CT14"/>
    <mergeCell ref="CG17:CT17"/>
    <mergeCell ref="DY9:EN9"/>
    <mergeCell ref="DY11:EN11"/>
    <mergeCell ref="EO9:FE9"/>
    <mergeCell ref="DI49:DX49"/>
    <mergeCell ref="DY49:EN49"/>
    <mergeCell ref="CG12:CT12"/>
    <mergeCell ref="CU12:DH12"/>
    <mergeCell ref="DI10:DX10"/>
    <mergeCell ref="DY10:EN10"/>
    <mergeCell ref="EO10:FE10"/>
    <mergeCell ref="AQ9:BD9"/>
    <mergeCell ref="CG9:CT9"/>
    <mergeCell ref="BS10:CF10"/>
    <mergeCell ref="CG10:CT10"/>
    <mergeCell ref="BS11:CF11"/>
    <mergeCell ref="CG11:CT11"/>
    <mergeCell ref="BS9:CF9"/>
    <mergeCell ref="A8:H9"/>
    <mergeCell ref="A10:H10"/>
    <mergeCell ref="EO49:FE49"/>
    <mergeCell ref="AQ11:BD11"/>
    <mergeCell ref="BE11:BR11"/>
    <mergeCell ref="BE9:BR9"/>
    <mergeCell ref="BS8:DH8"/>
    <mergeCell ref="I10:AP10"/>
    <mergeCell ref="I8:AP9"/>
    <mergeCell ref="A17:H17"/>
    <mergeCell ref="AQ8:BR8"/>
    <mergeCell ref="CU49:DH49"/>
    <mergeCell ref="DI8:FE8"/>
    <mergeCell ref="DI9:DX9"/>
    <mergeCell ref="BE10:BR10"/>
    <mergeCell ref="CU9:DH9"/>
    <mergeCell ref="CU10:DH10"/>
    <mergeCell ref="DY20:EN20"/>
    <mergeCell ref="EO20:FE20"/>
    <mergeCell ref="CU19:DH19"/>
    <mergeCell ref="CU37:DH37"/>
    <mergeCell ref="AQ15:BD15"/>
    <mergeCell ref="DI20:DX20"/>
    <mergeCell ref="A20:H20"/>
    <mergeCell ref="J20:AP20"/>
    <mergeCell ref="AQ20:BD20"/>
    <mergeCell ref="BE20:BR20"/>
    <mergeCell ref="BS20:CF20"/>
    <mergeCell ref="CG20:CT20"/>
    <mergeCell ref="A30:H30"/>
    <mergeCell ref="BE17:BR17"/>
    <mergeCell ref="BS17:CF17"/>
    <mergeCell ref="AQ10:BD10"/>
    <mergeCell ref="CG22:CT22"/>
    <mergeCell ref="CU22:DH22"/>
    <mergeCell ref="CU20:DH20"/>
    <mergeCell ref="CU14:DH14"/>
    <mergeCell ref="BS19:CF19"/>
    <mergeCell ref="CG19:CT19"/>
    <mergeCell ref="DI37:DX37"/>
    <mergeCell ref="DY37:EN37"/>
    <mergeCell ref="EO37:FE37"/>
    <mergeCell ref="A37:H37"/>
    <mergeCell ref="AQ37:BD37"/>
    <mergeCell ref="BE37:BR37"/>
    <mergeCell ref="BS37:CF37"/>
    <mergeCell ref="CG37:CT37"/>
    <mergeCell ref="CU16:DH16"/>
    <mergeCell ref="A15:H15"/>
    <mergeCell ref="A16:H16"/>
    <mergeCell ref="I15:AP15"/>
    <mergeCell ref="BE15:BR15"/>
    <mergeCell ref="BE16:BR16"/>
    <mergeCell ref="DI15:DX15"/>
    <mergeCell ref="DI16:DX16"/>
    <mergeCell ref="BS15:CF15"/>
    <mergeCell ref="CG15:CT15"/>
    <mergeCell ref="CU15:DH15"/>
    <mergeCell ref="BS16:CF16"/>
    <mergeCell ref="CG16:CT16"/>
    <mergeCell ref="A18:H18"/>
    <mergeCell ref="I18:AP18"/>
    <mergeCell ref="AQ18:BD18"/>
    <mergeCell ref="BE18:BR18"/>
    <mergeCell ref="BS18:CF18"/>
    <mergeCell ref="CG18:CT18"/>
    <mergeCell ref="A31:H31"/>
    <mergeCell ref="CU18:DH18"/>
    <mergeCell ref="DI18:DX18"/>
    <mergeCell ref="DY18:EN18"/>
    <mergeCell ref="A23:H23"/>
    <mergeCell ref="A24:H24"/>
    <mergeCell ref="A25:H25"/>
    <mergeCell ref="DI24:DX24"/>
    <mergeCell ref="DY24:EN24"/>
    <mergeCell ref="J23:AP23"/>
    <mergeCell ref="I13:AP13"/>
    <mergeCell ref="A32:H32"/>
    <mergeCell ref="A33:H33"/>
    <mergeCell ref="A34:H34"/>
    <mergeCell ref="A35:H35"/>
    <mergeCell ref="A36:H36"/>
    <mergeCell ref="A26:H26"/>
    <mergeCell ref="A27:H27"/>
    <mergeCell ref="A28:H28"/>
    <mergeCell ref="A29:H29"/>
    <mergeCell ref="J16:AP16"/>
    <mergeCell ref="J25:AP25"/>
    <mergeCell ref="J31:AP31"/>
    <mergeCell ref="J34:AP34"/>
    <mergeCell ref="J37:AP37"/>
    <mergeCell ref="EO18:FE18"/>
    <mergeCell ref="AQ25:BD25"/>
    <mergeCell ref="BE25:BR25"/>
    <mergeCell ref="AQ16:BD16"/>
    <mergeCell ref="I17:AP17"/>
    <mergeCell ref="J24:AP24"/>
    <mergeCell ref="AQ24:BD24"/>
    <mergeCell ref="BE24:BR24"/>
    <mergeCell ref="BS24:CF24"/>
    <mergeCell ref="CG24:CT24"/>
    <mergeCell ref="CU24:DH24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CG25:CT25"/>
    <mergeCell ref="CU25:DH25"/>
    <mergeCell ref="DI25:DX25"/>
    <mergeCell ref="DY25:EN25"/>
    <mergeCell ref="EO25:FE25"/>
    <mergeCell ref="EO24:FE24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DI36:DX36"/>
    <mergeCell ref="DY36:EN36"/>
    <mergeCell ref="EO36:FE36"/>
    <mergeCell ref="J36:AP36"/>
    <mergeCell ref="AQ36:BD36"/>
    <mergeCell ref="BE36:BR36"/>
    <mergeCell ref="BS36:CF36"/>
    <mergeCell ref="CG36:CT36"/>
    <mergeCell ref="CU36:DH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Ивановна Баландина</cp:lastModifiedBy>
  <cp:lastPrinted>2019-01-31T08:54:48Z</cp:lastPrinted>
  <dcterms:created xsi:type="dcterms:W3CDTF">2011-01-11T10:25:48Z</dcterms:created>
  <dcterms:modified xsi:type="dcterms:W3CDTF">2022-06-02T11:16:27Z</dcterms:modified>
  <cp:category/>
  <cp:version/>
  <cp:contentType/>
  <cp:contentStatus/>
</cp:coreProperties>
</file>